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0730" windowHeight="11760"/>
  </bookViews>
  <sheets>
    <sheet name="Приложение 1" sheetId="17" r:id="rId1"/>
    <sheet name="Приложение 2" sheetId="12" r:id="rId2"/>
    <sheet name="Приложение 3" sheetId="13" r:id="rId3"/>
    <sheet name="Приложение 4" sheetId="18" r:id="rId4"/>
    <sheet name="Приложение 5" sheetId="16" r:id="rId5"/>
  </sheets>
  <definedNames>
    <definedName name="_xlnm._FilterDatabase" localSheetId="0" hidden="1">'Приложение 1'!$A$8:$U$8</definedName>
    <definedName name="_xlnm.Print_Titles" localSheetId="0">'Приложение 1'!$4:$8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7"/>
  <c r="T10" l="1"/>
  <c r="O10"/>
  <c r="P10"/>
  <c r="E9" i="13" l="1"/>
  <c r="L11" i="17" l="1"/>
  <c r="K10"/>
  <c r="H11" l="1"/>
  <c r="G10"/>
  <c r="C11"/>
  <c r="D11"/>
  <c r="C10"/>
  <c r="P11" l="1"/>
  <c r="N11"/>
  <c r="M11"/>
  <c r="J11"/>
  <c r="I11"/>
  <c r="K9"/>
  <c r="K11" s="1"/>
  <c r="G9"/>
  <c r="G11" s="1"/>
  <c r="C9"/>
  <c r="O9" l="1"/>
  <c r="E9" i="12"/>
  <c r="T9" i="17" l="1"/>
  <c r="T11" s="1"/>
  <c r="N10" i="18" s="1"/>
  <c r="O11" i="17"/>
  <c r="C10" i="18" s="1"/>
  <c r="E8" i="13"/>
  <c r="E10" s="1"/>
  <c r="W9" i="17"/>
  <c r="X9"/>
  <c r="Y9"/>
  <c r="Z9"/>
  <c r="AA9"/>
  <c r="AB9"/>
  <c r="AC9"/>
  <c r="AD9"/>
  <c r="AE9"/>
  <c r="AF9"/>
  <c r="AG9"/>
  <c r="AH9"/>
  <c r="AI9"/>
  <c r="E11"/>
  <c r="F11"/>
  <c r="Q11"/>
  <c r="R11"/>
  <c r="S11"/>
  <c r="U11"/>
  <c r="O10" i="18" l="1"/>
  <c r="G10" i="13"/>
  <c r="E10" i="18" l="1"/>
  <c r="G10"/>
  <c r="M10"/>
  <c r="K10"/>
  <c r="I10"/>
  <c r="G9" i="12"/>
</calcChain>
</file>

<file path=xl/sharedStrings.xml><?xml version="1.0" encoding="utf-8"?>
<sst xmlns="http://schemas.openxmlformats.org/spreadsheetml/2006/main" count="179" uniqueCount="115">
  <si>
    <t>№ п/п</t>
  </si>
  <si>
    <t>Средства, по которым не начата процедура закупки</t>
  </si>
  <si>
    <t>ИТОГО:</t>
  </si>
  <si>
    <t>Информация об осуществлении закупок и суммах заключенных контрактов муниципальными заказчиками</t>
  </si>
  <si>
    <t>Муниципальное образование</t>
  </si>
  <si>
    <t>из них:</t>
  </si>
  <si>
    <t>Всего</t>
  </si>
  <si>
    <r>
      <rPr>
        <sz val="20"/>
        <color indexed="10"/>
        <rFont val="Times New Roman"/>
        <family val="1"/>
        <charset val="204"/>
      </rPr>
      <t>Конкурентные способы</t>
    </r>
    <r>
      <rPr>
        <sz val="20"/>
        <color indexed="8"/>
        <rFont val="Times New Roman"/>
        <family val="1"/>
        <charset val="204"/>
      </rPr>
      <t xml:space="preserve"> = конкурсы (открытый конкурс, конкурс с ограниченным участием, двухэтапный конкурс, закрытый конкурс, закрытый конкурс с ограниченным участием, закрытый двухэтапный конкурс), аукционы (аукцион в электронной форме, закрытый аукцион), запрос котировок, запрос предложений.
</t>
    </r>
  </si>
  <si>
    <r>
      <rPr>
        <sz val="20"/>
        <color indexed="10"/>
        <rFont val="Times New Roman"/>
        <family val="1"/>
        <charset val="204"/>
      </rPr>
      <t>ЗАКУПКИ</t>
    </r>
    <r>
      <rPr>
        <sz val="20"/>
        <color indexed="8"/>
        <rFont val="Times New Roman"/>
        <family val="1"/>
        <charset val="204"/>
      </rPr>
      <t xml:space="preserve"> = ВСЕ КОНКУРЕНТНЫЕ СПОСОБЫ + ЕДИНСТВЕННЫЙ ПОСТАВЩИК (ст.93 44-ФЗ)</t>
    </r>
  </si>
  <si>
    <t>Средства на закупки у единственного поставщика</t>
  </si>
  <si>
    <t>Сумма заключенных контрактов</t>
  </si>
  <si>
    <t>Запланированные средства</t>
  </si>
  <si>
    <t>Средства по которым не начаты закупки в части экономии и планируемых способов осуществления закупок</t>
  </si>
  <si>
    <t>Таблица заполнена математически верно, если в системе контроля отображаются нули</t>
  </si>
  <si>
    <r>
      <rPr>
        <b/>
        <sz val="9"/>
        <rFont val="Times New Roman"/>
        <family val="1"/>
        <charset val="204"/>
      </rPr>
      <t>Средства, по которым начата процедура закупки</t>
    </r>
    <r>
      <rPr>
        <b/>
        <sz val="9"/>
        <color indexed="10"/>
        <rFont val="Times New Roman"/>
        <family val="1"/>
        <charset val="204"/>
      </rPr>
      <t xml:space="preserve">
См. рекомендации под таблицей</t>
    </r>
  </si>
  <si>
    <t>(тыс. рублей)</t>
  </si>
  <si>
    <t>Наименование заказчика (организация, непосредственно осуществляющая закупки)</t>
  </si>
  <si>
    <t>Предмет закупки</t>
  </si>
  <si>
    <t>Форма закупки</t>
  </si>
  <si>
    <t>Электронный аукцион</t>
  </si>
  <si>
    <t>Итого:</t>
  </si>
  <si>
    <t>Планируемая дата размещения извещения о закупке (день, месяц, год)</t>
  </si>
  <si>
    <t>Планируемая дата исполнения контракта (день, месяц, год)</t>
  </si>
  <si>
    <t>МУК …..</t>
  </si>
  <si>
    <t>Наградная атрибутика</t>
  </si>
  <si>
    <t>Министерство ……. Ростовской области</t>
  </si>
  <si>
    <t>ПРИЛОЖЕНИЕ 3</t>
  </si>
  <si>
    <t>ПРИЛОЖЕНИЕ 2</t>
  </si>
  <si>
    <t>Да/Нет</t>
  </si>
  <si>
    <r>
      <t>Сумма заключенного контракта
(тыс. рублей)</t>
    </r>
    <r>
      <rPr>
        <b/>
        <sz val="16"/>
        <color rgb="FFFF0000"/>
        <rFont val="Times New Roman"/>
        <family val="1"/>
        <charset val="204"/>
      </rPr>
      <t xml:space="preserve"> </t>
    </r>
  </si>
  <si>
    <t>Внесение изменений в контракт в соответствии с п. 65 ст. 112 ФЗ № 44-ФЗ</t>
  </si>
  <si>
    <t xml:space="preserve">Контракт расторгнут в рамках принимаемых мер по борьбе с распространением новой коронавирусной инфекции 
(COVID-19) </t>
  </si>
  <si>
    <t xml:space="preserve">Изменение срока исполнения контракта </t>
  </si>
  <si>
    <t>Цена контракта
 (в случае изменения
 цены контракта)</t>
  </si>
  <si>
    <t>Исполнение контракта перенесено 
с __ по__</t>
  </si>
  <si>
    <t>_</t>
  </si>
  <si>
    <t xml:space="preserve">Наименование курирующего расходы (закупки) главного распорядителя средств областного бюджета </t>
  </si>
  <si>
    <t xml:space="preserve">Сумма исполнения в случае расторжения контракта 
(тыс. рублей) </t>
  </si>
  <si>
    <r>
      <t xml:space="preserve">Средства на оплату кредиторской задолженности </t>
    </r>
    <r>
      <rPr>
        <b/>
        <sz val="36"/>
        <color indexed="8"/>
        <rFont val="Calibri"/>
        <family val="2"/>
        <charset val="204"/>
      </rPr>
      <t>не</t>
    </r>
    <r>
      <rPr>
        <b/>
        <sz val="26"/>
        <color indexed="8"/>
        <rFont val="Calibri"/>
        <family val="2"/>
        <charset val="204"/>
      </rPr>
      <t xml:space="preserve"> включаются в данный отчет</t>
    </r>
  </si>
  <si>
    <t>Телефон для консультаций 240-17-25</t>
  </si>
  <si>
    <t>Все поля обязательны для заполнения</t>
  </si>
  <si>
    <t>В данных разделах указаны формулы проверки внесенных данных. Вы не указываете в них данные. Они для проверки Ваших данных.</t>
  </si>
  <si>
    <t>Все верно, если больше нуля или равно ему (не отображаются минусовые значения). Например (- 15 700, 0) это ошибка, а (15 700,0) все верно.</t>
  </si>
  <si>
    <r>
      <rPr>
        <sz val="14"/>
        <color indexed="8"/>
        <rFont val="Times New Roman"/>
        <family val="1"/>
        <charset val="204"/>
      </rPr>
      <t>15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10"/>
        <rFont val="Times New Roman"/>
        <family val="1"/>
        <charset val="204"/>
      </rPr>
      <t>= всегда 3-7= всегда 16+17+18 = всегда 19+20+21</t>
    </r>
  </si>
  <si>
    <r>
      <t>11</t>
    </r>
    <r>
      <rPr>
        <sz val="9"/>
        <color indexed="10"/>
        <rFont val="Times New Roman"/>
        <family val="1"/>
        <charset val="204"/>
      </rPr>
      <t xml:space="preserve"> = 12+13+14</t>
    </r>
  </si>
  <si>
    <r>
      <t>7</t>
    </r>
    <r>
      <rPr>
        <sz val="9"/>
        <color indexed="10"/>
        <rFont val="Times New Roman"/>
        <family val="1"/>
        <charset val="204"/>
      </rPr>
      <t>=8+9+10</t>
    </r>
  </si>
  <si>
    <r>
      <t xml:space="preserve">3 </t>
    </r>
    <r>
      <rPr>
        <sz val="9"/>
        <color indexed="10"/>
        <rFont val="Times New Roman"/>
        <family val="1"/>
        <charset val="204"/>
      </rPr>
      <t>= 4+5+6</t>
    </r>
  </si>
  <si>
    <t>Федеральные средства</t>
  </si>
  <si>
    <t>Областные средства</t>
  </si>
  <si>
    <t>Муниципальные средства</t>
  </si>
  <si>
    <t>Соответствия запланированных средств, начатым и не начатым закупкам</t>
  </si>
  <si>
    <t>Средства по которым не начаты закупки в части источников</t>
  </si>
  <si>
    <t>Сумма контрактов</t>
  </si>
  <si>
    <t>Средства по которым начаты закупки</t>
  </si>
  <si>
    <t>Средства федерального бюджета</t>
  </si>
  <si>
    <t>Средства областного бюджета</t>
  </si>
  <si>
    <t>Средства муниципального бюджета</t>
  </si>
  <si>
    <t>Средства на  закупки конкурентными способами</t>
  </si>
  <si>
    <r>
      <t xml:space="preserve">Экономия (при осуществлении закупок и т.д. </t>
    </r>
    <r>
      <rPr>
        <u/>
        <sz val="9"/>
        <color indexed="10"/>
        <rFont val="Times New Roman"/>
        <family val="1"/>
        <charset val="204"/>
      </rPr>
      <t>не планируемые к повторному осуществлению</t>
    </r>
    <r>
      <rPr>
        <sz val="9"/>
        <color indexed="8"/>
        <rFont val="Times New Roman"/>
        <family val="1"/>
        <charset val="204"/>
      </rPr>
      <t>)</t>
    </r>
  </si>
  <si>
    <t>Система контроля по средствам в стадии осуществления</t>
  </si>
  <si>
    <t>Система контроля (автоматически проверяет данные указанные в столбцах 3 -21)</t>
  </si>
  <si>
    <t>тыс. рублей</t>
  </si>
  <si>
    <t>Приложение 1</t>
  </si>
  <si>
    <t>Муниципальные средств</t>
  </si>
  <si>
    <r>
      <t xml:space="preserve">Основные  причины не осуществления закупок: 
- отсутствие средств по софинансированию расходов;
- необходимость корректировки проектно-сметных документаций и нормативно-правовых документов;
- наличие действующих контрактов по предмету закупки;
- недавнее выделение бюджетных средств;
- отмена процедур осуществления закупок контролирующими органами;
- нецелесообразность осуществления закупок в связи с сезонным изменением цен;
- подготовка документации по закупке или технического задания;
- ранее осуществленная закупка признана несостоявшейся;
- изменение предмета закупки или перераспределение средств, предусмотренных на закупку;
- отсутствие положительного заключения госэкспертизы;
- иные причины  </t>
    </r>
    <r>
      <rPr>
        <sz val="9"/>
        <color indexed="10"/>
        <rFont val="Times New Roman"/>
        <family val="1"/>
        <charset val="204"/>
      </rPr>
      <t>(указать какие)</t>
    </r>
    <r>
      <rPr>
        <sz val="9"/>
        <color indexed="8"/>
        <rFont val="Times New Roman"/>
        <family val="1"/>
        <charset val="204"/>
      </rPr>
      <t>.</t>
    </r>
  </si>
  <si>
    <r>
      <t xml:space="preserve">Средства, по которым начата процедура закупки - понимаются средства, по которым : 1. </t>
    </r>
    <r>
      <rPr>
        <sz val="28"/>
        <color indexed="16"/>
        <rFont val="Calibri"/>
        <family val="2"/>
        <charset val="204"/>
      </rPr>
      <t>опубликовано извещение о закупке, идет процедура оценки заявок - в данном случае указывается НМЦК закупки которая объявлена;</t>
    </r>
    <r>
      <rPr>
        <sz val="28"/>
        <color indexed="10"/>
        <rFont val="Calibri"/>
        <family val="2"/>
        <charset val="204"/>
      </rPr>
      <t xml:space="preserve"> 2. </t>
    </r>
    <r>
      <rPr>
        <sz val="28"/>
        <color indexed="56"/>
        <rFont val="Calibri"/>
        <family val="2"/>
        <charset val="204"/>
      </rPr>
      <t>заключен контракт - в данном случае указывается цена контракта, а разница между ценой контракта и начальной (максимальной) ценой контракта указывается в разделе "Средства, по которым не начата процедура закупок" и расшифровывается далее в разделе "Экономия" - (стб. -19) в случае, если на эти средства не планируется осуществлять закупки и они будут возращены в бюджет, а если планируется на них осуществлять закупки - средства экономии отображаются в стб. 20 или 21 в зависимости от планируемого способа осуществления закупки).</t>
    </r>
  </si>
  <si>
    <r>
      <t>17</t>
    </r>
    <r>
      <rPr>
        <b/>
        <sz val="9"/>
        <color indexed="10"/>
        <rFont val="Times New Roman"/>
        <family val="1"/>
        <charset val="204"/>
      </rPr>
      <t xml:space="preserve"> = 5-9 
</t>
    </r>
  </si>
  <si>
    <r>
      <t xml:space="preserve">16 </t>
    </r>
    <r>
      <rPr>
        <sz val="9"/>
        <color indexed="10"/>
        <rFont val="Times New Roman"/>
        <family val="1"/>
        <charset val="204"/>
      </rPr>
      <t xml:space="preserve">=4-8
</t>
    </r>
  </si>
  <si>
    <r>
      <t>18</t>
    </r>
    <r>
      <rPr>
        <b/>
        <sz val="9"/>
        <color indexed="10"/>
        <rFont val="Times New Roman"/>
        <family val="1"/>
        <charset val="204"/>
      </rPr>
      <t xml:space="preserve">= 6-10 
</t>
    </r>
  </si>
  <si>
    <r>
      <t xml:space="preserve">Объем средств (тыс. рублей) </t>
    </r>
    <r>
      <rPr>
        <b/>
        <sz val="12"/>
        <color rgb="FFFF0000"/>
        <rFont val="Times New Roman"/>
        <family val="1"/>
        <charset val="204"/>
      </rPr>
      <t>(равно значению столбца 20 ПРИЛОЖЕНИЯ 1)</t>
    </r>
  </si>
  <si>
    <r>
      <t>Объем средств (тыс. рублей)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(равно значению столбца 21 ПРИЛОЖЕНИЯ 1)</t>
    </r>
  </si>
  <si>
    <r>
      <t xml:space="preserve">20 
</t>
    </r>
    <r>
      <rPr>
        <sz val="9"/>
        <color rgb="FFFF0000"/>
        <rFont val="Times New Roman"/>
        <family val="1"/>
        <charset val="204"/>
      </rPr>
      <t xml:space="preserve">ВНИМАНИЕ !!! В случае наличия сумм в данном разделе, заполняется </t>
    </r>
    <r>
      <rPr>
        <sz val="11"/>
        <color rgb="FFFF0000"/>
        <rFont val="Times New Roman"/>
        <family val="1"/>
        <charset val="204"/>
      </rPr>
      <t xml:space="preserve">приложение 3 </t>
    </r>
    <r>
      <rPr>
        <sz val="9"/>
        <color rgb="FFFF0000"/>
        <rFont val="Times New Roman"/>
        <family val="1"/>
        <charset val="204"/>
      </rPr>
      <t>(след. лист в данном файле)</t>
    </r>
  </si>
  <si>
    <r>
      <t>21</t>
    </r>
    <r>
      <rPr>
        <sz val="9"/>
        <color rgb="FFFF0000"/>
        <rFont val="Times New Roman"/>
        <family val="1"/>
        <charset val="204"/>
      </rPr>
      <t xml:space="preserve"> 
ВНИМАНИЕ !!! В случае наличия сумм в данном разделе, заполняется </t>
    </r>
    <r>
      <rPr>
        <sz val="11"/>
        <color rgb="FFFF0000"/>
        <rFont val="Times New Roman"/>
        <family val="1"/>
        <charset val="204"/>
      </rPr>
      <t>приложение 2</t>
    </r>
    <r>
      <rPr>
        <sz val="9"/>
        <color rgb="FFFF0000"/>
        <rFont val="Times New Roman"/>
        <family val="1"/>
        <charset val="204"/>
      </rPr>
      <t xml:space="preserve"> (след. лист в данном файле)</t>
    </r>
  </si>
  <si>
    <t>14=ст13/ст2
*100</t>
  </si>
  <si>
    <t>12=ст11/ст2
*100</t>
  </si>
  <si>
    <t>10=ст9/ст2
*100</t>
  </si>
  <si>
    <t>8=ст7/ст2
*100</t>
  </si>
  <si>
    <t>6=ст5/ст2
*100</t>
  </si>
  <si>
    <t>4=ст3/ст2
*100</t>
  </si>
  <si>
    <r>
      <t>2</t>
    </r>
    <r>
      <rPr>
        <b/>
        <sz val="14"/>
        <color indexed="10"/>
        <rFont val="Times New Roman"/>
        <family val="1"/>
        <charset val="204"/>
      </rPr>
      <t>*</t>
    </r>
  </si>
  <si>
    <t>А</t>
  </si>
  <si>
    <t>%</t>
  </si>
  <si>
    <t>сумма</t>
  </si>
  <si>
    <t xml:space="preserve"> (сумма равна значению столбца 20 ПРИЛОЖЕНИЯ 1)</t>
  </si>
  <si>
    <t xml:space="preserve"> (сумма равна значению столбца 19 ПРИЛОЖЕНИЯ 1)</t>
  </si>
  <si>
    <t>Экономия</t>
  </si>
  <si>
    <t>несостоявшиеся закупки (осуществление закупок заново)</t>
  </si>
  <si>
    <t>дополнительное выделение ассигнований 
(в т.ч. экономия по итогам закупок, планируемая к использованию)</t>
  </si>
  <si>
    <t>проблемы с  подготовкой документации для начала процедур закупок</t>
  </si>
  <si>
    <t>в том числе причины, по которым не начата процедура закупок</t>
  </si>
  <si>
    <r>
      <t xml:space="preserve">Всего сумма </t>
    </r>
    <r>
      <rPr>
        <b/>
        <sz val="11"/>
        <color indexed="10"/>
        <rFont val="Times New Roman"/>
        <family val="1"/>
        <charset val="204"/>
      </rPr>
      <t>(равно значению столбца 15 ПРИЛОЖЕНИЯ 1)</t>
    </r>
  </si>
  <si>
    <t>Наименование</t>
  </si>
  <si>
    <t>ВСЕГО:</t>
  </si>
  <si>
    <t xml:space="preserve">Действие контракта приостановлено вследствии непреодолимой силы </t>
  </si>
  <si>
    <t>Иные действия осуществляемые в отношении контракта</t>
  </si>
  <si>
    <t>Инициировано расторжение контракта по взаимному согласию</t>
  </si>
  <si>
    <t xml:space="preserve"> (сумма ст. 3, 5, 7, 9 равна значению столбца 21 ПРИЛОЖЕНИЯ 1)</t>
  </si>
  <si>
    <r>
      <t xml:space="preserve">закупки, по которым обосновано отсутствует потребность на отчетную дату, включая </t>
    </r>
    <r>
      <rPr>
        <u/>
        <sz val="11"/>
        <color rgb="FFFF0000"/>
        <rFont val="Times New Roman"/>
        <family val="1"/>
        <charset val="204"/>
      </rPr>
      <t>сезонную специфику</t>
    </r>
    <r>
      <rPr>
        <sz val="11"/>
        <color theme="1"/>
        <rFont val="Times New Roman"/>
        <family val="1"/>
        <charset val="204"/>
      </rPr>
      <t xml:space="preserve"> закупок и </t>
    </r>
    <r>
      <rPr>
        <sz val="11"/>
        <rFont val="Times New Roman"/>
        <family val="1"/>
        <charset val="204"/>
      </rPr>
      <t xml:space="preserve">неосуществленные закупки </t>
    </r>
    <r>
      <rPr>
        <u/>
        <sz val="11"/>
        <color rgb="FFFF0000"/>
        <rFont val="Times New Roman"/>
        <family val="1"/>
        <charset val="204"/>
      </rPr>
      <t>по причине распространения коронавирусной инфекции</t>
    </r>
    <r>
      <rPr>
        <sz val="11"/>
        <rFont val="Times New Roman"/>
        <family val="1"/>
        <charset val="204"/>
      </rPr>
      <t>)</t>
    </r>
  </si>
  <si>
    <r>
      <rPr>
        <b/>
        <sz val="14"/>
        <color indexed="8"/>
        <rFont val="Times New Roman"/>
        <family val="1"/>
        <charset val="204"/>
      </rPr>
      <t>*-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color indexed="10"/>
        <rFont val="Times New Roman"/>
        <family val="1"/>
        <charset val="204"/>
      </rPr>
      <t>сумма ВСЕГО по графе 2</t>
    </r>
    <r>
      <rPr>
        <sz val="11"/>
        <color indexed="8"/>
        <rFont val="Times New Roman"/>
        <family val="1"/>
        <charset val="204"/>
      </rPr>
      <t xml:space="preserve"> должна соответствовать </t>
    </r>
    <r>
      <rPr>
        <sz val="11"/>
        <color indexed="10"/>
        <rFont val="Times New Roman"/>
        <family val="1"/>
        <charset val="204"/>
      </rPr>
      <t>значению столбца 15 ПРИЛОЖЕНИЯ 1</t>
    </r>
    <r>
      <rPr>
        <sz val="11"/>
        <color indexed="8"/>
        <rFont val="Times New Roman"/>
        <family val="1"/>
        <charset val="204"/>
      </rPr>
      <t xml:space="preserve"> , а также должна равняться сумме по графам 3, 5, 7, 9, 11, 13.</t>
    </r>
  </si>
  <si>
    <r>
      <t>Основные причины не осуществления закупок</t>
    </r>
    <r>
      <rPr>
        <b/>
        <sz val="18"/>
        <color rgb="FFFF0000"/>
        <rFont val="Times New Roman"/>
        <family val="1"/>
        <charset val="204"/>
      </rPr>
      <t xml:space="preserve"> у единственного поставщика</t>
    </r>
    <r>
      <rPr>
        <b/>
        <sz val="9"/>
        <rFont val="Times New Roman"/>
        <family val="1"/>
        <charset val="204"/>
      </rPr>
      <t xml:space="preserve"> (Столбец 20) </t>
    </r>
    <r>
      <rPr>
        <b/>
        <sz val="9"/>
        <color indexed="10"/>
        <rFont val="Times New Roman"/>
        <family val="1"/>
        <charset val="204"/>
      </rPr>
      <t xml:space="preserve">в срок до 01.01.2021
</t>
    </r>
    <r>
      <rPr>
        <b/>
        <sz val="9"/>
        <rFont val="Times New Roman"/>
        <family val="1"/>
        <charset val="204"/>
      </rPr>
      <t>(выбираются из предложенного перечня, а в случае отсутствия подходящих, указываются иные причины).</t>
    </r>
  </si>
  <si>
    <r>
      <t xml:space="preserve">Запланировано средств 2021 года на </t>
    </r>
    <r>
      <rPr>
        <b/>
        <sz val="9"/>
        <rFont val="Times New Roman"/>
        <family val="1"/>
        <charset val="204"/>
      </rPr>
      <t>закупки</t>
    </r>
  </si>
  <si>
    <r>
      <t xml:space="preserve">Заполняется информация о всех средствах 2021 года, предусмотренных на </t>
    </r>
    <r>
      <rPr>
        <sz val="20"/>
        <color indexed="10"/>
        <rFont val="Times New Roman"/>
        <family val="1"/>
        <charset val="204"/>
      </rPr>
      <t>ЗАКУПКИ</t>
    </r>
  </si>
  <si>
    <t>Ожидание потребности, отбор участников на мероприятия</t>
  </si>
  <si>
    <t>0</t>
  </si>
  <si>
    <t>Администрация Савоськинского сельского поселения Зимовниковского района  Ростовской области</t>
  </si>
  <si>
    <t>Администрация Савоськинского с/п</t>
  </si>
  <si>
    <t>Закупки малого объема</t>
  </si>
  <si>
    <t>Причина неосуществления закупки по состоянию на 01.02.2022</t>
  </si>
  <si>
    <t>МУК СДК "Савоськинский"</t>
  </si>
  <si>
    <r>
      <t>Администрация Савоськинского</t>
    </r>
    <r>
      <rPr>
        <b/>
        <i/>
        <sz val="12"/>
        <rFont val="Cambria"/>
        <family val="1"/>
        <charset val="204"/>
      </rPr>
      <t xml:space="preserve"> сельского поселения </t>
    </r>
  </si>
  <si>
    <t>(по состоянию на 01.04.2022)</t>
  </si>
  <si>
    <t>Информация о причинах неосуществления закупок конкурентными способами по состоянию на 01.04.2022</t>
  </si>
  <si>
    <t>Информация о принятых мерах по расторжению или приостановлению муниципальных контрактов 
с целью недопущения просроченной кредиторской задолженности
в связи с распространением новой коронавирусной инфекции (COVID-19) 
по состоянию на 01.04.2022</t>
  </si>
  <si>
    <r>
      <t xml:space="preserve">Сводная информация </t>
    </r>
    <r>
      <rPr>
        <b/>
        <sz val="14"/>
        <color indexed="10"/>
        <rFont val="Times New Roman"/>
        <family val="1"/>
        <charset val="204"/>
      </rPr>
      <t xml:space="preserve">Администрация Савоськинского сельского поселения Зимовниковского района  Ростовской области
</t>
    </r>
    <r>
      <rPr>
        <b/>
        <sz val="14"/>
        <color indexed="8"/>
        <rFont val="Times New Roman"/>
        <family val="1"/>
        <charset val="204"/>
      </rPr>
      <t xml:space="preserve">о причинах, по которым не начата процедура закупок 
 по состоянию на 01.04.2022 г.
</t>
    </r>
    <r>
      <rPr>
        <b/>
        <sz val="10"/>
        <color indexed="8"/>
        <rFont val="Times New Roman"/>
        <family val="1"/>
        <charset val="204"/>
      </rPr>
      <t/>
    </r>
  </si>
  <si>
    <t>Информация о причинах неосуществления закупок у единственного поставщика по состоянию на 01.04.2022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</si>
</sst>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[$-419]mmmm\ yyyy;@"/>
  </numFmts>
  <fonts count="7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36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26"/>
      <color theme="1"/>
      <name val="Calibri"/>
      <family val="2"/>
      <charset val="204"/>
      <scheme val="minor"/>
    </font>
    <font>
      <sz val="28"/>
      <color rgb="FFFF0000"/>
      <name val="Calibri"/>
      <family val="2"/>
      <charset val="204"/>
      <scheme val="minor"/>
    </font>
    <font>
      <sz val="28"/>
      <color rgb="FFFF0000"/>
      <name val="Calibri"/>
      <family val="2"/>
      <charset val="204"/>
    </font>
    <font>
      <b/>
      <sz val="24"/>
      <color rgb="FFFF0000"/>
      <name val="Times New Roman"/>
      <family val="1"/>
      <charset val="204"/>
    </font>
    <font>
      <sz val="24"/>
      <color rgb="FFFF0000"/>
      <name val="Calibri"/>
      <family val="2"/>
      <charset val="204"/>
    </font>
    <font>
      <b/>
      <sz val="20"/>
      <color theme="3"/>
      <name val="Times New Roman"/>
      <family val="1"/>
      <charset val="204"/>
    </font>
    <font>
      <sz val="28"/>
      <color theme="3" tint="-0.24997711111789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28"/>
      <color indexed="16"/>
      <name val="Calibri"/>
      <family val="2"/>
      <charset val="204"/>
    </font>
    <font>
      <sz val="28"/>
      <color indexed="10"/>
      <name val="Calibri"/>
      <family val="2"/>
      <charset val="204"/>
    </font>
    <font>
      <sz val="28"/>
      <color indexed="56"/>
      <name val="Calibri"/>
      <family val="2"/>
      <charset val="204"/>
    </font>
    <font>
      <b/>
      <sz val="36"/>
      <color indexed="8"/>
      <name val="Calibri"/>
      <family val="2"/>
      <charset val="204"/>
    </font>
    <font>
      <b/>
      <sz val="26"/>
      <color indexed="8"/>
      <name val="Calibri"/>
      <family val="2"/>
      <charset val="204"/>
    </font>
    <font>
      <sz val="9"/>
      <color indexed="1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2"/>
      <color rgb="FF0070C0"/>
      <name val="Times New Roman"/>
      <family val="1"/>
      <charset val="204"/>
    </font>
    <font>
      <sz val="18"/>
      <color theme="3" tint="-0.249977111117893"/>
      <name val="Calibri"/>
      <family val="2"/>
      <charset val="204"/>
    </font>
    <font>
      <b/>
      <u/>
      <sz val="18"/>
      <color theme="3" tint="-0.249977111117893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20"/>
      <color rgb="FFFF0000"/>
      <name val="Calibri"/>
      <family val="2"/>
      <charset val="204"/>
    </font>
    <font>
      <u/>
      <sz val="9"/>
      <color indexed="1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b/>
      <i/>
      <sz val="12"/>
      <name val="Cambria"/>
      <family val="1"/>
      <charset val="204"/>
      <scheme val="major"/>
    </font>
    <font>
      <b/>
      <i/>
      <sz val="12"/>
      <name val="Times New Roman"/>
      <family val="1"/>
      <charset val="204"/>
    </font>
    <font>
      <b/>
      <i/>
      <sz val="12"/>
      <name val="Cambria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6">
    <xf numFmtId="0" fontId="0" fillId="0" borderId="0" xfId="0"/>
    <xf numFmtId="0" fontId="6" fillId="0" borderId="0" xfId="0" applyFont="1"/>
    <xf numFmtId="0" fontId="5" fillId="2" borderId="0" xfId="0" applyFont="1" applyFill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16" fillId="3" borderId="2" xfId="0" applyNumberFormat="1" applyFont="1" applyFill="1" applyBorder="1" applyAlignment="1">
      <alignment horizontal="center" vertical="center" wrapText="1"/>
    </xf>
    <xf numFmtId="164" fontId="17" fillId="3" borderId="14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165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wrapText="1"/>
    </xf>
    <xf numFmtId="166" fontId="28" fillId="0" borderId="0" xfId="0" applyNumberFormat="1" applyFont="1" applyAlignment="1">
      <alignment wrapText="1"/>
    </xf>
    <xf numFmtId="2" fontId="28" fillId="0" borderId="0" xfId="0" applyNumberFormat="1" applyFont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2" fontId="29" fillId="0" borderId="14" xfId="0" applyNumberFormat="1" applyFont="1" applyFill="1" applyBorder="1" applyAlignment="1">
      <alignment horizontal="center" vertical="center" wrapText="1"/>
    </xf>
    <xf numFmtId="0" fontId="33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right" vertical="center" wrapText="1"/>
    </xf>
    <xf numFmtId="164" fontId="15" fillId="0" borderId="14" xfId="0" applyNumberFormat="1" applyFont="1" applyFill="1" applyBorder="1" applyAlignment="1">
      <alignment horizontal="center" vertical="center" wrapText="1"/>
    </xf>
    <xf numFmtId="49" fontId="33" fillId="0" borderId="14" xfId="0" applyNumberFormat="1" applyFont="1" applyFill="1" applyBorder="1" applyAlignment="1">
      <alignment horizontal="center" vertical="center" wrapText="1"/>
    </xf>
    <xf numFmtId="164" fontId="33" fillId="0" borderId="14" xfId="0" applyNumberFormat="1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5" fillId="0" borderId="14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wrapText="1"/>
    </xf>
    <xf numFmtId="2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2" fontId="33" fillId="0" borderId="14" xfId="0" applyNumberFormat="1" applyFont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 vertical="center" wrapText="1"/>
    </xf>
    <xf numFmtId="2" fontId="29" fillId="0" borderId="14" xfId="0" applyNumberFormat="1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164" fontId="33" fillId="0" borderId="14" xfId="0" applyNumberFormat="1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0" fontId="6" fillId="11" borderId="1" xfId="0" applyFont="1" applyFill="1" applyBorder="1"/>
    <xf numFmtId="164" fontId="7" fillId="4" borderId="1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17" fillId="13" borderId="14" xfId="0" applyNumberFormat="1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left" vertical="center" wrapText="1"/>
    </xf>
    <xf numFmtId="164" fontId="4" fillId="4" borderId="35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5" fillId="3" borderId="4" xfId="0" applyNumberFormat="1" applyFont="1" applyFill="1" applyBorder="1" applyAlignment="1">
      <alignment horizontal="center" vertical="center" wrapText="1"/>
    </xf>
    <xf numFmtId="164" fontId="46" fillId="4" borderId="16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35" xfId="0" applyNumberFormat="1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50" fillId="13" borderId="2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6" borderId="39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9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right" vertical="center" wrapText="1"/>
    </xf>
    <xf numFmtId="0" fontId="54" fillId="0" borderId="0" xfId="0" applyFont="1" applyAlignment="1">
      <alignment horizontal="right"/>
    </xf>
    <xf numFmtId="2" fontId="31" fillId="0" borderId="0" xfId="0" applyNumberFormat="1" applyFont="1" applyAlignment="1">
      <alignment horizontal="center" vertical="center" wrapText="1"/>
    </xf>
    <xf numFmtId="0" fontId="58" fillId="0" borderId="0" xfId="0" applyFont="1"/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0" fillId="0" borderId="15" xfId="0" applyBorder="1"/>
    <xf numFmtId="164" fontId="62" fillId="0" borderId="58" xfId="0" applyNumberFormat="1" applyFont="1" applyBorder="1" applyAlignment="1">
      <alignment horizontal="right" vertical="top" wrapText="1"/>
    </xf>
    <xf numFmtId="164" fontId="62" fillId="7" borderId="58" xfId="0" applyNumberFormat="1" applyFont="1" applyFill="1" applyBorder="1" applyAlignment="1">
      <alignment horizontal="right" vertical="top" wrapText="1"/>
    </xf>
    <xf numFmtId="164" fontId="62" fillId="11" borderId="58" xfId="0" applyNumberFormat="1" applyFont="1" applyFill="1" applyBorder="1" applyAlignment="1">
      <alignment horizontal="right" vertical="top" wrapText="1"/>
    </xf>
    <xf numFmtId="164" fontId="64" fillId="12" borderId="58" xfId="0" applyNumberFormat="1" applyFont="1" applyFill="1" applyBorder="1" applyAlignment="1">
      <alignment horizontal="right" vertical="top" wrapText="1"/>
    </xf>
    <xf numFmtId="164" fontId="63" fillId="14" borderId="58" xfId="0" applyNumberFormat="1" applyFont="1" applyFill="1" applyBorder="1" applyAlignment="1">
      <alignment horizontal="right" vertical="top" wrapText="1"/>
    </xf>
    <xf numFmtId="0" fontId="65" fillId="0" borderId="58" xfId="0" applyFont="1" applyBorder="1" applyAlignment="1">
      <alignment horizontal="left" vertical="top" wrapText="1"/>
    </xf>
    <xf numFmtId="0" fontId="66" fillId="0" borderId="59" xfId="0" applyFont="1" applyBorder="1" applyAlignment="1">
      <alignment horizontal="center" vertical="top" wrapText="1"/>
    </xf>
    <xf numFmtId="0" fontId="67" fillId="0" borderId="58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67" fillId="0" borderId="59" xfId="0" applyFont="1" applyBorder="1" applyAlignment="1">
      <alignment horizontal="center" vertical="center" wrapText="1"/>
    </xf>
    <xf numFmtId="0" fontId="58" fillId="0" borderId="58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38" fillId="0" borderId="0" xfId="0" applyFont="1" applyAlignment="1">
      <alignment wrapText="1"/>
    </xf>
    <xf numFmtId="164" fontId="33" fillId="4" borderId="4" xfId="0" applyNumberFormat="1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6" fillId="4" borderId="7" xfId="0" applyNumberFormat="1" applyFont="1" applyFill="1" applyBorder="1" applyAlignment="1">
      <alignment horizontal="center" vertical="center" wrapText="1"/>
    </xf>
    <xf numFmtId="164" fontId="45" fillId="3" borderId="7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33" fillId="4" borderId="7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wrapText="1"/>
    </xf>
    <xf numFmtId="164" fontId="17" fillId="3" borderId="24" xfId="0" applyNumberFormat="1" applyFont="1" applyFill="1" applyBorder="1" applyAlignment="1">
      <alignment horizontal="center" vertical="center"/>
    </xf>
    <xf numFmtId="164" fontId="17" fillId="13" borderId="24" xfId="0" applyNumberFormat="1" applyFont="1" applyFill="1" applyBorder="1" applyAlignment="1">
      <alignment horizontal="center" vertical="center"/>
    </xf>
    <xf numFmtId="164" fontId="17" fillId="13" borderId="41" xfId="0" applyNumberFormat="1" applyFont="1" applyFill="1" applyBorder="1" applyAlignment="1">
      <alignment horizontal="center" vertical="center"/>
    </xf>
    <xf numFmtId="0" fontId="77" fillId="0" borderId="1" xfId="0" applyFont="1" applyBorder="1" applyAlignment="1">
      <alignment horizontal="center" vertical="center" wrapText="1" shrinkToFit="1"/>
    </xf>
    <xf numFmtId="0" fontId="76" fillId="0" borderId="1" xfId="0" applyFont="1" applyBorder="1" applyAlignment="1">
      <alignment horizontal="center" vertical="center" wrapText="1" shrinkToFi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164" fontId="4" fillId="5" borderId="46" xfId="0" applyNumberFormat="1" applyFont="1" applyFill="1" applyBorder="1" applyAlignment="1">
      <alignment horizontal="center" vertical="center" wrapText="1"/>
    </xf>
    <xf numFmtId="164" fontId="4" fillId="5" borderId="27" xfId="0" applyNumberFormat="1" applyFont="1" applyFill="1" applyBorder="1" applyAlignment="1">
      <alignment horizontal="center" vertical="center" wrapText="1"/>
    </xf>
    <xf numFmtId="164" fontId="4" fillId="5" borderId="38" xfId="0" applyNumberFormat="1" applyFont="1" applyFill="1" applyBorder="1" applyAlignment="1">
      <alignment horizontal="center" vertical="center" wrapText="1"/>
    </xf>
    <xf numFmtId="164" fontId="4" fillId="4" borderId="45" xfId="0" applyNumberFormat="1" applyFont="1" applyFill="1" applyBorder="1" applyAlignment="1">
      <alignment horizontal="center" vertical="center" wrapText="1"/>
    </xf>
    <xf numFmtId="164" fontId="4" fillId="4" borderId="44" xfId="0" applyNumberFormat="1" applyFont="1" applyFill="1" applyBorder="1" applyAlignment="1">
      <alignment horizontal="center" vertical="center" wrapText="1"/>
    </xf>
    <xf numFmtId="164" fontId="4" fillId="4" borderId="43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7" fillId="0" borderId="56" xfId="0" applyNumberFormat="1" applyFont="1" applyBorder="1" applyAlignment="1">
      <alignment horizontal="center" vertical="center" wrapText="1"/>
    </xf>
    <xf numFmtId="164" fontId="7" fillId="0" borderId="57" xfId="0" applyNumberFormat="1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9" fillId="6" borderId="32" xfId="0" applyNumberFormat="1" applyFont="1" applyFill="1" applyBorder="1" applyAlignment="1">
      <alignment horizontal="center" vertical="center" wrapText="1"/>
    </xf>
    <xf numFmtId="164" fontId="9" fillId="6" borderId="29" xfId="0" applyNumberFormat="1" applyFont="1" applyFill="1" applyBorder="1" applyAlignment="1">
      <alignment horizontal="center" vertical="center" wrapText="1"/>
    </xf>
    <xf numFmtId="164" fontId="9" fillId="6" borderId="47" xfId="0" applyNumberFormat="1" applyFont="1" applyFill="1" applyBorder="1" applyAlignment="1">
      <alignment horizontal="center" vertical="center" wrapText="1"/>
    </xf>
    <xf numFmtId="164" fontId="9" fillId="6" borderId="31" xfId="0" applyNumberFormat="1" applyFont="1" applyFill="1" applyBorder="1" applyAlignment="1">
      <alignment horizontal="center" vertical="center" wrapText="1"/>
    </xf>
    <xf numFmtId="164" fontId="9" fillId="6" borderId="0" xfId="0" applyNumberFormat="1" applyFont="1" applyFill="1" applyAlignment="1">
      <alignment horizontal="center" vertical="center" wrapText="1"/>
    </xf>
    <xf numFmtId="164" fontId="9" fillId="6" borderId="40" xfId="0" applyNumberFormat="1" applyFont="1" applyFill="1" applyBorder="1" applyAlignment="1">
      <alignment horizontal="center" vertical="center" wrapText="1"/>
    </xf>
    <xf numFmtId="164" fontId="10" fillId="9" borderId="0" xfId="0" applyNumberFormat="1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164" fontId="10" fillId="10" borderId="0" xfId="0" applyNumberFormat="1" applyFont="1" applyFill="1" applyAlignment="1">
      <alignment horizontal="center" vertical="center" wrapText="1"/>
    </xf>
    <xf numFmtId="164" fontId="10" fillId="7" borderId="0" xfId="0" applyNumberFormat="1" applyFont="1" applyFill="1" applyAlignment="1">
      <alignment horizontal="center" vertical="center" wrapText="1"/>
    </xf>
    <xf numFmtId="164" fontId="7" fillId="0" borderId="54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center" vertical="center" wrapText="1"/>
    </xf>
    <xf numFmtId="164" fontId="7" fillId="0" borderId="52" xfId="0" applyNumberFormat="1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164" fontId="4" fillId="6" borderId="28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 wrapText="1"/>
    </xf>
    <xf numFmtId="164" fontId="20" fillId="0" borderId="19" xfId="0" applyNumberFormat="1" applyFont="1" applyBorder="1" applyAlignment="1">
      <alignment horizontal="center" vertical="center" wrapText="1"/>
    </xf>
    <xf numFmtId="164" fontId="7" fillId="0" borderId="55" xfId="0" applyNumberFormat="1" applyFont="1" applyBorder="1" applyAlignment="1">
      <alignment horizontal="center" vertical="center" wrapText="1"/>
    </xf>
    <xf numFmtId="164" fontId="9" fillId="3" borderId="30" xfId="0" applyNumberFormat="1" applyFont="1" applyFill="1" applyBorder="1" applyAlignment="1">
      <alignment horizontal="center" vertical="center" wrapText="1"/>
    </xf>
    <xf numFmtId="164" fontId="9" fillId="3" borderId="49" xfId="0" applyNumberFormat="1" applyFont="1" applyFill="1" applyBorder="1" applyAlignment="1">
      <alignment horizontal="center" vertical="center" wrapText="1"/>
    </xf>
    <xf numFmtId="164" fontId="9" fillId="3" borderId="48" xfId="0" applyNumberFormat="1" applyFont="1" applyFill="1" applyBorder="1" applyAlignment="1">
      <alignment horizontal="center" vertical="center" wrapText="1"/>
    </xf>
    <xf numFmtId="164" fontId="9" fillId="3" borderId="31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164" fontId="9" fillId="3" borderId="40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21" xfId="0" applyFont="1" applyBorder="1" applyAlignment="1">
      <alignment horizontal="right" vertical="center" wrapText="1"/>
    </xf>
    <xf numFmtId="0" fontId="8" fillId="11" borderId="50" xfId="0" applyFont="1" applyFill="1" applyBorder="1" applyAlignment="1">
      <alignment horizontal="center" vertical="center" wrapText="1"/>
    </xf>
    <xf numFmtId="0" fontId="8" fillId="11" borderId="42" xfId="0" applyFont="1" applyFill="1" applyBorder="1" applyAlignment="1">
      <alignment horizontal="center" vertical="center" wrapText="1"/>
    </xf>
    <xf numFmtId="0" fontId="8" fillId="11" borderId="41" xfId="0" applyFont="1" applyFill="1" applyBorder="1" applyAlignment="1">
      <alignment horizontal="center" vertical="center" wrapText="1"/>
    </xf>
    <xf numFmtId="0" fontId="8" fillId="11" borderId="3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1" fillId="8" borderId="0" xfId="0" applyFont="1" applyFill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48" fillId="13" borderId="14" xfId="0" applyFont="1" applyFill="1" applyBorder="1" applyAlignment="1">
      <alignment horizontal="center" vertical="center" wrapText="1"/>
    </xf>
    <xf numFmtId="0" fontId="47" fillId="13" borderId="14" xfId="0" applyFont="1" applyFill="1" applyBorder="1" applyAlignment="1">
      <alignment horizontal="center" vertical="center" wrapText="1"/>
    </xf>
    <xf numFmtId="164" fontId="4" fillId="3" borderId="33" xfId="0" applyNumberFormat="1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horizontal="center" vertical="center" wrapText="1"/>
    </xf>
    <xf numFmtId="164" fontId="4" fillId="3" borderId="27" xfId="0" applyNumberFormat="1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164" fontId="26" fillId="3" borderId="14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 wrapText="1"/>
    </xf>
    <xf numFmtId="2" fontId="32" fillId="13" borderId="14" xfId="0" applyNumberFormat="1" applyFont="1" applyFill="1" applyBorder="1" applyAlignment="1">
      <alignment horizontal="center" vertical="center" wrapText="1"/>
    </xf>
    <xf numFmtId="2" fontId="37" fillId="0" borderId="14" xfId="0" applyNumberFormat="1" applyFont="1" applyFill="1" applyBorder="1" applyAlignment="1">
      <alignment horizontal="center" vertical="center" wrapText="1"/>
    </xf>
    <xf numFmtId="2" fontId="33" fillId="13" borderId="2" xfId="0" applyNumberFormat="1" applyFont="1" applyFill="1" applyBorder="1" applyAlignment="1">
      <alignment horizontal="center" vertical="center" wrapText="1"/>
    </xf>
    <xf numFmtId="2" fontId="33" fillId="13" borderId="4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58" fillId="0" borderId="0" xfId="0" applyFont="1" applyAlignment="1">
      <alignment horizontal="left" vertical="center" wrapText="1"/>
    </xf>
    <xf numFmtId="0" fontId="58" fillId="0" borderId="70" xfId="0" applyFont="1" applyBorder="1" applyAlignment="1">
      <alignment horizontal="center" vertical="center" wrapText="1"/>
    </xf>
    <xf numFmtId="0" fontId="58" fillId="0" borderId="69" xfId="0" applyFont="1" applyBorder="1" applyAlignment="1">
      <alignment horizontal="center" vertical="center" wrapText="1"/>
    </xf>
    <xf numFmtId="0" fontId="58" fillId="0" borderId="68" xfId="0" applyFont="1" applyBorder="1" applyAlignment="1">
      <alignment horizontal="center" vertical="center" wrapText="1"/>
    </xf>
    <xf numFmtId="0" fontId="58" fillId="0" borderId="67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70" fillId="12" borderId="63" xfId="0" applyFont="1" applyFill="1" applyBorder="1" applyAlignment="1">
      <alignment horizontal="center" vertical="center" wrapText="1"/>
    </xf>
    <xf numFmtId="0" fontId="70" fillId="12" borderId="64" xfId="0" applyFont="1" applyFill="1" applyBorder="1" applyAlignment="1">
      <alignment horizontal="center" vertical="center" wrapText="1"/>
    </xf>
    <xf numFmtId="0" fontId="70" fillId="12" borderId="62" xfId="0" applyFont="1" applyFill="1" applyBorder="1" applyAlignment="1">
      <alignment horizontal="center" vertical="center" wrapText="1"/>
    </xf>
    <xf numFmtId="0" fontId="69" fillId="11" borderId="63" xfId="0" applyFont="1" applyFill="1" applyBorder="1" applyAlignment="1">
      <alignment horizontal="center" vertical="center" wrapText="1"/>
    </xf>
    <xf numFmtId="0" fontId="69" fillId="11" borderId="62" xfId="0" applyFont="1" applyFill="1" applyBorder="1" applyAlignment="1">
      <alignment horizontal="center" vertical="center" wrapText="1"/>
    </xf>
    <xf numFmtId="0" fontId="69" fillId="7" borderId="63" xfId="0" applyFont="1" applyFill="1" applyBorder="1" applyAlignment="1">
      <alignment horizontal="center" vertical="center" wrapText="1"/>
    </xf>
    <xf numFmtId="0" fontId="69" fillId="7" borderId="62" xfId="0" applyFont="1" applyFill="1" applyBorder="1" applyAlignment="1">
      <alignment horizontal="center" vertical="center" wrapText="1"/>
    </xf>
    <xf numFmtId="0" fontId="66" fillId="0" borderId="75" xfId="0" applyFont="1" applyBorder="1" applyAlignment="1">
      <alignment horizontal="center" vertical="center" wrapText="1"/>
    </xf>
    <xf numFmtId="0" fontId="66" fillId="0" borderId="66" xfId="0" applyFont="1" applyBorder="1" applyAlignment="1">
      <alignment horizontal="center" vertical="center" wrapText="1"/>
    </xf>
    <xf numFmtId="0" fontId="66" fillId="0" borderId="61" xfId="0" applyFont="1" applyBorder="1" applyAlignment="1">
      <alignment horizontal="center" vertical="center" wrapText="1"/>
    </xf>
    <xf numFmtId="0" fontId="65" fillId="0" borderId="74" xfId="0" applyFont="1" applyBorder="1" applyAlignment="1">
      <alignment horizontal="center" vertical="center" wrapText="1"/>
    </xf>
    <xf numFmtId="0" fontId="65" fillId="0" borderId="65" xfId="0" applyFont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 wrapText="1"/>
    </xf>
    <xf numFmtId="0" fontId="66" fillId="14" borderId="74" xfId="0" applyFont="1" applyFill="1" applyBorder="1" applyAlignment="1">
      <alignment horizontal="center" vertical="center" wrapText="1"/>
    </xf>
    <xf numFmtId="0" fontId="66" fillId="14" borderId="65" xfId="0" applyFont="1" applyFill="1" applyBorder="1" applyAlignment="1">
      <alignment horizontal="center" vertical="center" wrapText="1"/>
    </xf>
    <xf numFmtId="0" fontId="66" fillId="14" borderId="60" xfId="0" applyFont="1" applyFill="1" applyBorder="1" applyAlignment="1">
      <alignment horizontal="center" vertical="center" wrapText="1"/>
    </xf>
    <xf numFmtId="0" fontId="66" fillId="0" borderId="73" xfId="0" applyFont="1" applyBorder="1" applyAlignment="1">
      <alignment horizontal="center" vertical="center" wrapText="1"/>
    </xf>
    <xf numFmtId="0" fontId="66" fillId="0" borderId="72" xfId="0" applyFont="1" applyBorder="1" applyAlignment="1">
      <alignment horizontal="center" vertical="center" wrapText="1"/>
    </xf>
    <xf numFmtId="0" fontId="66" fillId="0" borderId="71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right" vertical="center" wrapText="1"/>
    </xf>
    <xf numFmtId="0" fontId="34" fillId="0" borderId="34" xfId="0" applyFont="1" applyBorder="1" applyAlignment="1">
      <alignment horizontal="right" vertical="center" wrapText="1"/>
    </xf>
    <xf numFmtId="0" fontId="34" fillId="0" borderId="27" xfId="0" applyFont="1" applyBorder="1" applyAlignment="1">
      <alignment horizontal="right" vertical="center" wrapText="1"/>
    </xf>
    <xf numFmtId="2" fontId="33" fillId="0" borderId="29" xfId="0" applyNumberFormat="1" applyFont="1" applyBorder="1" applyAlignment="1">
      <alignment horizontal="center" vertical="center" wrapText="1"/>
    </xf>
    <xf numFmtId="2" fontId="33" fillId="0" borderId="15" xfId="0" applyNumberFormat="1" applyFont="1" applyBorder="1" applyAlignment="1">
      <alignment horizontal="center" vertical="center" wrapText="1"/>
    </xf>
    <xf numFmtId="2" fontId="33" fillId="0" borderId="14" xfId="0" applyNumberFormat="1" applyFont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 vertical="center" wrapText="1"/>
    </xf>
    <xf numFmtId="2" fontId="33" fillId="0" borderId="34" xfId="0" applyNumberFormat="1" applyFont="1" applyBorder="1" applyAlignment="1">
      <alignment horizontal="center" vertical="center" wrapText="1"/>
    </xf>
    <xf numFmtId="2" fontId="33" fillId="0" borderId="2" xfId="0" applyNumberFormat="1" applyFont="1" applyBorder="1" applyAlignment="1">
      <alignment horizontal="center" vertical="center" wrapText="1"/>
    </xf>
    <xf numFmtId="2" fontId="33" fillId="0" borderId="4" xfId="0" applyNumberFormat="1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  <pageSetUpPr fitToPage="1"/>
  </sheetPr>
  <dimension ref="A1:AI1359"/>
  <sheetViews>
    <sheetView tabSelected="1" zoomScale="75" zoomScaleNormal="75" workbookViewId="0">
      <selection activeCell="P10" sqref="P10"/>
    </sheetView>
  </sheetViews>
  <sheetFormatPr defaultRowHeight="12"/>
  <cols>
    <col min="1" max="1" width="3" style="1" customWidth="1"/>
    <col min="2" max="2" width="22.7109375" style="2" customWidth="1"/>
    <col min="3" max="4" width="10" style="3" customWidth="1"/>
    <col min="5" max="5" width="10.85546875" style="3" customWidth="1"/>
    <col min="6" max="6" width="10.5703125" style="3" customWidth="1"/>
    <col min="7" max="8" width="9.85546875" style="3" customWidth="1"/>
    <col min="9" max="9" width="10.5703125" style="3" customWidth="1"/>
    <col min="10" max="10" width="9.42578125" style="3" customWidth="1"/>
    <col min="11" max="14" width="12" style="3" customWidth="1"/>
    <col min="15" max="15" width="13.85546875" style="3" customWidth="1"/>
    <col min="16" max="16" width="29.85546875" style="3" customWidth="1"/>
    <col min="17" max="17" width="35.28515625" style="3" customWidth="1"/>
    <col min="18" max="18" width="34.85546875" style="3" customWidth="1"/>
    <col min="19" max="19" width="15.28515625" style="4" customWidth="1"/>
    <col min="20" max="20" width="13.85546875" style="4" customWidth="1"/>
    <col min="21" max="21" width="13.7109375" style="3" customWidth="1"/>
    <col min="22" max="22" width="34" style="1" customWidth="1"/>
    <col min="23" max="23" width="21.140625" style="1" customWidth="1"/>
    <col min="24" max="24" width="20" style="1" customWidth="1"/>
    <col min="25" max="25" width="17.85546875" style="1" customWidth="1"/>
    <col min="26" max="26" width="21.85546875" style="1" customWidth="1"/>
    <col min="27" max="27" width="20.42578125" style="1" customWidth="1"/>
    <col min="28" max="28" width="21.85546875" style="1" customWidth="1"/>
    <col min="29" max="29" width="18" style="1" customWidth="1"/>
    <col min="30" max="30" width="19.85546875" style="1" customWidth="1"/>
    <col min="31" max="31" width="20.85546875" style="1" customWidth="1"/>
    <col min="32" max="32" width="19.42578125" style="1" customWidth="1"/>
    <col min="33" max="33" width="25.85546875" style="1" customWidth="1"/>
    <col min="34" max="34" width="28.7109375" style="1" customWidth="1"/>
    <col min="35" max="35" width="25.140625" style="1" customWidth="1"/>
    <col min="36" max="16384" width="9.140625" style="1"/>
  </cols>
  <sheetData>
    <row r="1" spans="1:35" ht="21">
      <c r="S1" s="113"/>
      <c r="T1" s="113"/>
      <c r="U1" s="113"/>
      <c r="AI1" s="77" t="s">
        <v>62</v>
      </c>
    </row>
    <row r="2" spans="1:35" ht="42" customHeight="1">
      <c r="A2" s="114" t="s">
        <v>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35" ht="35.25" customHeight="1" thickBot="1">
      <c r="A3" s="115" t="s">
        <v>110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5"/>
      <c r="V3" s="76" t="s">
        <v>61</v>
      </c>
    </row>
    <row r="4" spans="1:35" ht="40.5" customHeight="1" thickBot="1">
      <c r="A4" s="130" t="s">
        <v>0</v>
      </c>
      <c r="B4" s="130" t="s">
        <v>4</v>
      </c>
      <c r="C4" s="126" t="s">
        <v>100</v>
      </c>
      <c r="D4" s="127"/>
      <c r="E4" s="128"/>
      <c r="F4" s="129"/>
      <c r="G4" s="155" t="s">
        <v>14</v>
      </c>
      <c r="H4" s="127"/>
      <c r="I4" s="128"/>
      <c r="J4" s="156"/>
      <c r="K4" s="146" t="s">
        <v>10</v>
      </c>
      <c r="L4" s="147"/>
      <c r="M4" s="147"/>
      <c r="N4" s="148"/>
      <c r="O4" s="149" t="s">
        <v>1</v>
      </c>
      <c r="P4" s="149"/>
      <c r="Q4" s="150"/>
      <c r="R4" s="150"/>
      <c r="S4" s="151"/>
      <c r="T4" s="151"/>
      <c r="U4" s="152"/>
      <c r="V4" s="165" t="s">
        <v>99</v>
      </c>
      <c r="W4" s="181" t="s">
        <v>60</v>
      </c>
      <c r="X4" s="181"/>
      <c r="Y4" s="181"/>
      <c r="Z4" s="181"/>
      <c r="AA4" s="181"/>
      <c r="AB4" s="181"/>
      <c r="AC4" s="181"/>
      <c r="AD4" s="181"/>
      <c r="AE4" s="181"/>
      <c r="AF4" s="173" t="s">
        <v>59</v>
      </c>
      <c r="AG4" s="173"/>
      <c r="AH4" s="173"/>
      <c r="AI4" s="173"/>
    </row>
    <row r="5" spans="1:35" ht="19.5" customHeight="1">
      <c r="A5" s="131"/>
      <c r="B5" s="131"/>
      <c r="C5" s="117" t="s">
        <v>6</v>
      </c>
      <c r="D5" s="157" t="s">
        <v>5</v>
      </c>
      <c r="E5" s="158"/>
      <c r="F5" s="159"/>
      <c r="G5" s="117" t="s">
        <v>6</v>
      </c>
      <c r="H5" s="157" t="s">
        <v>5</v>
      </c>
      <c r="I5" s="158"/>
      <c r="J5" s="159"/>
      <c r="K5" s="153" t="s">
        <v>6</v>
      </c>
      <c r="L5" s="135" t="s">
        <v>5</v>
      </c>
      <c r="M5" s="136"/>
      <c r="N5" s="137"/>
      <c r="O5" s="120" t="s">
        <v>6</v>
      </c>
      <c r="P5" s="123" t="s">
        <v>5</v>
      </c>
      <c r="Q5" s="124"/>
      <c r="R5" s="124"/>
      <c r="S5" s="124"/>
      <c r="T5" s="124"/>
      <c r="U5" s="125"/>
      <c r="V5" s="166"/>
      <c r="W5" s="181"/>
      <c r="X5" s="181"/>
      <c r="Y5" s="181"/>
      <c r="Z5" s="181"/>
      <c r="AA5" s="181"/>
      <c r="AB5" s="181"/>
      <c r="AC5" s="181"/>
      <c r="AD5" s="181"/>
      <c r="AE5" s="181"/>
      <c r="AF5" s="173"/>
      <c r="AG5" s="173"/>
      <c r="AH5" s="173"/>
      <c r="AI5" s="173"/>
    </row>
    <row r="6" spans="1:35" ht="19.5" customHeight="1">
      <c r="A6" s="132"/>
      <c r="B6" s="132"/>
      <c r="C6" s="118"/>
      <c r="D6" s="160"/>
      <c r="E6" s="161"/>
      <c r="F6" s="162"/>
      <c r="G6" s="118"/>
      <c r="H6" s="160"/>
      <c r="I6" s="161"/>
      <c r="J6" s="162"/>
      <c r="K6" s="154"/>
      <c r="L6" s="138"/>
      <c r="M6" s="139"/>
      <c r="N6" s="140"/>
      <c r="O6" s="121"/>
      <c r="P6" s="176" t="s">
        <v>5</v>
      </c>
      <c r="Q6" s="177"/>
      <c r="R6" s="178"/>
      <c r="S6" s="133" t="s">
        <v>58</v>
      </c>
      <c r="T6" s="133" t="s">
        <v>9</v>
      </c>
      <c r="U6" s="171" t="s">
        <v>57</v>
      </c>
      <c r="V6" s="167"/>
      <c r="W6" s="181"/>
      <c r="X6" s="181"/>
      <c r="Y6" s="181"/>
      <c r="Z6" s="181"/>
      <c r="AA6" s="181"/>
      <c r="AB6" s="181"/>
      <c r="AC6" s="181"/>
      <c r="AD6" s="181"/>
      <c r="AE6" s="181"/>
      <c r="AF6" s="173"/>
      <c r="AG6" s="173"/>
      <c r="AH6" s="173"/>
      <c r="AI6" s="173"/>
    </row>
    <row r="7" spans="1:35" ht="57.75" customHeight="1" thickBot="1">
      <c r="A7" s="132"/>
      <c r="B7" s="132"/>
      <c r="C7" s="119"/>
      <c r="D7" s="74" t="s">
        <v>56</v>
      </c>
      <c r="E7" s="74" t="s">
        <v>55</v>
      </c>
      <c r="F7" s="75" t="s">
        <v>54</v>
      </c>
      <c r="G7" s="119"/>
      <c r="H7" s="74" t="s">
        <v>56</v>
      </c>
      <c r="I7" s="74" t="s">
        <v>55</v>
      </c>
      <c r="J7" s="73" t="s">
        <v>54</v>
      </c>
      <c r="K7" s="154"/>
      <c r="L7" s="72" t="s">
        <v>56</v>
      </c>
      <c r="M7" s="72" t="s">
        <v>55</v>
      </c>
      <c r="N7" s="71" t="s">
        <v>54</v>
      </c>
      <c r="O7" s="122"/>
      <c r="P7" s="70" t="s">
        <v>56</v>
      </c>
      <c r="Q7" s="69" t="s">
        <v>55</v>
      </c>
      <c r="R7" s="69" t="s">
        <v>54</v>
      </c>
      <c r="S7" s="134"/>
      <c r="T7" s="134"/>
      <c r="U7" s="172"/>
      <c r="V7" s="168"/>
      <c r="W7" s="14" t="s">
        <v>11</v>
      </c>
      <c r="X7" s="14" t="s">
        <v>53</v>
      </c>
      <c r="Y7" s="14" t="s">
        <v>52</v>
      </c>
      <c r="Z7" s="14" t="s">
        <v>51</v>
      </c>
      <c r="AA7" s="14" t="s">
        <v>12</v>
      </c>
      <c r="AB7" s="14" t="s">
        <v>50</v>
      </c>
      <c r="AC7" s="14" t="s">
        <v>63</v>
      </c>
      <c r="AD7" s="14" t="s">
        <v>48</v>
      </c>
      <c r="AE7" s="14" t="s">
        <v>47</v>
      </c>
      <c r="AF7" s="68" t="s">
        <v>6</v>
      </c>
      <c r="AG7" s="68" t="s">
        <v>49</v>
      </c>
      <c r="AH7" s="68" t="s">
        <v>48</v>
      </c>
      <c r="AI7" s="68" t="s">
        <v>47</v>
      </c>
    </row>
    <row r="8" spans="1:35" ht="63.75" customHeight="1" thickBot="1">
      <c r="A8" s="7">
        <v>1</v>
      </c>
      <c r="B8" s="7">
        <v>2</v>
      </c>
      <c r="C8" s="11" t="s">
        <v>46</v>
      </c>
      <c r="D8" s="12">
        <v>4</v>
      </c>
      <c r="E8" s="12">
        <v>5</v>
      </c>
      <c r="F8" s="12">
        <v>6</v>
      </c>
      <c r="G8" s="11" t="s">
        <v>45</v>
      </c>
      <c r="H8" s="12">
        <v>8</v>
      </c>
      <c r="I8" s="12">
        <v>9</v>
      </c>
      <c r="J8" s="67">
        <v>10</v>
      </c>
      <c r="K8" s="13" t="s">
        <v>44</v>
      </c>
      <c r="L8" s="13">
        <v>12</v>
      </c>
      <c r="M8" s="13">
        <v>13</v>
      </c>
      <c r="N8" s="13">
        <v>14</v>
      </c>
      <c r="O8" s="66" t="s">
        <v>43</v>
      </c>
      <c r="P8" s="65" t="s">
        <v>67</v>
      </c>
      <c r="Q8" s="64" t="s">
        <v>66</v>
      </c>
      <c r="R8" s="64" t="s">
        <v>68</v>
      </c>
      <c r="S8" s="63">
        <v>19</v>
      </c>
      <c r="T8" s="63" t="s">
        <v>71</v>
      </c>
      <c r="U8" s="62" t="s">
        <v>72</v>
      </c>
      <c r="V8" s="61">
        <v>22</v>
      </c>
      <c r="W8" s="182" t="s">
        <v>13</v>
      </c>
      <c r="X8" s="182"/>
      <c r="Y8" s="182"/>
      <c r="Z8" s="182"/>
      <c r="AA8" s="182"/>
      <c r="AB8" s="182"/>
      <c r="AC8" s="182"/>
      <c r="AD8" s="182"/>
      <c r="AE8" s="182"/>
      <c r="AF8" s="174" t="s">
        <v>42</v>
      </c>
      <c r="AG8" s="175"/>
      <c r="AH8" s="175"/>
      <c r="AI8" s="175"/>
    </row>
    <row r="9" spans="1:35" ht="87" customHeight="1" thickBot="1">
      <c r="A9" s="10">
        <v>1</v>
      </c>
      <c r="B9" s="111" t="s">
        <v>109</v>
      </c>
      <c r="C9" s="9">
        <f>D9+E9+F9</f>
        <v>1252.2</v>
      </c>
      <c r="D9" s="8">
        <v>1252</v>
      </c>
      <c r="E9" s="8">
        <v>0.2</v>
      </c>
      <c r="F9" s="60">
        <v>0</v>
      </c>
      <c r="G9" s="9">
        <f>H9+I9+J9</f>
        <v>521.29999999999995</v>
      </c>
      <c r="H9" s="8">
        <v>521.29999999999995</v>
      </c>
      <c r="I9" s="59">
        <v>0</v>
      </c>
      <c r="J9" s="58">
        <v>0</v>
      </c>
      <c r="K9" s="112">
        <f>L9+M9+N9</f>
        <v>521.29999999999995</v>
      </c>
      <c r="L9" s="112">
        <v>521.29999999999995</v>
      </c>
      <c r="M9" s="112">
        <v>0</v>
      </c>
      <c r="N9" s="112">
        <v>0</v>
      </c>
      <c r="O9" s="57">
        <f>C9-G9</f>
        <v>730.90000000000009</v>
      </c>
      <c r="P9" s="56">
        <f>D9-H9</f>
        <v>730.7</v>
      </c>
      <c r="Q9" s="56">
        <v>0.2</v>
      </c>
      <c r="R9" s="56">
        <v>0</v>
      </c>
      <c r="S9" s="55">
        <v>0</v>
      </c>
      <c r="T9" s="98">
        <f>O9</f>
        <v>730.90000000000009</v>
      </c>
      <c r="U9" s="54">
        <v>0</v>
      </c>
      <c r="V9" s="53" t="s">
        <v>64</v>
      </c>
      <c r="W9" s="15">
        <f>C9-D9-E9-F9</f>
        <v>4.546363285840016E-14</v>
      </c>
      <c r="X9" s="15">
        <f>G9-H9-I9-J9</f>
        <v>0</v>
      </c>
      <c r="Y9" s="15">
        <f>K9-L9-M9-N9</f>
        <v>0</v>
      </c>
      <c r="Z9" s="15">
        <f>O9-P9-Q9-R9</f>
        <v>4.546363285840016E-14</v>
      </c>
      <c r="AA9" s="15">
        <f>O9-S9-T9-U9</f>
        <v>0</v>
      </c>
      <c r="AB9" s="15">
        <f>C9-G9-O9</f>
        <v>0</v>
      </c>
      <c r="AC9" s="15">
        <f>D9-H9-P9</f>
        <v>0</v>
      </c>
      <c r="AD9" s="15">
        <f>E9-I9-Q9</f>
        <v>0</v>
      </c>
      <c r="AE9" s="15">
        <f>F9-J9-R9</f>
        <v>0</v>
      </c>
      <c r="AF9" s="52">
        <f>G9-K9</f>
        <v>0</v>
      </c>
      <c r="AG9" s="52">
        <f>H9-L9</f>
        <v>0</v>
      </c>
      <c r="AH9" s="52">
        <f>I9-M9</f>
        <v>0</v>
      </c>
      <c r="AI9" s="52">
        <f>J9-N9</f>
        <v>0</v>
      </c>
    </row>
    <row r="10" spans="1:35" ht="84" customHeight="1" thickBot="1">
      <c r="A10" s="10"/>
      <c r="B10" s="110" t="s">
        <v>108</v>
      </c>
      <c r="C10" s="99">
        <f>D10</f>
        <v>374.6</v>
      </c>
      <c r="D10" s="100">
        <v>374.6</v>
      </c>
      <c r="E10" s="100">
        <v>0</v>
      </c>
      <c r="F10" s="100">
        <v>0</v>
      </c>
      <c r="G10" s="99">
        <f>H10</f>
        <v>280.2</v>
      </c>
      <c r="H10" s="100">
        <v>280.2</v>
      </c>
      <c r="I10" s="100">
        <v>0</v>
      </c>
      <c r="J10" s="101">
        <v>0</v>
      </c>
      <c r="K10" s="112">
        <f>L10+M10+N10</f>
        <v>280.2</v>
      </c>
      <c r="L10" s="112">
        <v>280.2</v>
      </c>
      <c r="M10" s="112">
        <v>0</v>
      </c>
      <c r="N10" s="112">
        <v>0</v>
      </c>
      <c r="O10" s="102">
        <f>C10-G10</f>
        <v>94.400000000000034</v>
      </c>
      <c r="P10" s="103">
        <f>D10-H10</f>
        <v>94.400000000000034</v>
      </c>
      <c r="Q10" s="103">
        <v>0</v>
      </c>
      <c r="R10" s="103">
        <v>0</v>
      </c>
      <c r="S10" s="104">
        <v>0</v>
      </c>
      <c r="T10" s="105">
        <f>P10</f>
        <v>94.400000000000034</v>
      </c>
      <c r="U10" s="104">
        <v>0</v>
      </c>
      <c r="V10" s="106"/>
      <c r="W10" s="107">
        <v>0</v>
      </c>
      <c r="X10" s="107">
        <v>0</v>
      </c>
      <c r="Y10" s="107">
        <v>0</v>
      </c>
      <c r="Z10" s="107">
        <v>0</v>
      </c>
      <c r="AA10" s="107">
        <v>0</v>
      </c>
      <c r="AB10" s="107">
        <v>0</v>
      </c>
      <c r="AC10" s="107">
        <v>0</v>
      </c>
      <c r="AD10" s="107">
        <v>0</v>
      </c>
      <c r="AE10" s="107">
        <v>0</v>
      </c>
      <c r="AF10" s="108">
        <v>0</v>
      </c>
      <c r="AG10" s="108">
        <v>0</v>
      </c>
      <c r="AH10" s="108">
        <v>0</v>
      </c>
      <c r="AI10" s="109">
        <v>0</v>
      </c>
    </row>
    <row r="11" spans="1:35" ht="18.75" customHeight="1" thickBot="1">
      <c r="A11" s="163" t="s">
        <v>2</v>
      </c>
      <c r="B11" s="164"/>
      <c r="C11" s="48">
        <f>C10+C9</f>
        <v>1626.8000000000002</v>
      </c>
      <c r="D11" s="51">
        <f>D10+D9</f>
        <v>1626.6</v>
      </c>
      <c r="E11" s="51">
        <f>SUM(E9:E9)</f>
        <v>0.2</v>
      </c>
      <c r="F11" s="51">
        <f>SUM(F9:F9)</f>
        <v>0</v>
      </c>
      <c r="G11" s="48">
        <f>G10+G9</f>
        <v>801.5</v>
      </c>
      <c r="H11" s="51">
        <f>H10+H9</f>
        <v>801.5</v>
      </c>
      <c r="I11" s="51">
        <f t="shared" ref="I11:N11" si="0">I9</f>
        <v>0</v>
      </c>
      <c r="J11" s="50">
        <f t="shared" si="0"/>
        <v>0</v>
      </c>
      <c r="K11" s="49">
        <f>K10+K9</f>
        <v>801.5</v>
      </c>
      <c r="L11" s="49">
        <f>L10+L9</f>
        <v>801.5</v>
      </c>
      <c r="M11" s="49">
        <f t="shared" si="0"/>
        <v>0</v>
      </c>
      <c r="N11" s="49">
        <f t="shared" si="0"/>
        <v>0</v>
      </c>
      <c r="O11" s="48">
        <f>O10+O9</f>
        <v>825.30000000000018</v>
      </c>
      <c r="P11" s="47">
        <f>P10+P9</f>
        <v>825.10000000000014</v>
      </c>
      <c r="Q11" s="47">
        <f>SUM(Q9:Q9)</f>
        <v>0.2</v>
      </c>
      <c r="R11" s="47">
        <f>SUM(R9:R9)</f>
        <v>0</v>
      </c>
      <c r="S11" s="46">
        <f>SUM(S9:S9)</f>
        <v>0</v>
      </c>
      <c r="T11" s="46">
        <f>T10+T9</f>
        <v>825.30000000000018</v>
      </c>
      <c r="U11" s="46">
        <f>SUM(U9:U9)</f>
        <v>0</v>
      </c>
      <c r="V11" s="45"/>
      <c r="W11" s="179" t="s">
        <v>41</v>
      </c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</row>
    <row r="12" spans="1:35" ht="12" customHeight="1"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</row>
    <row r="13" spans="1:35" ht="36">
      <c r="B13" s="1"/>
      <c r="C13" s="1"/>
      <c r="D13" s="1"/>
      <c r="E13" s="169" t="s">
        <v>40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"/>
      <c r="U13" s="1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</row>
    <row r="14" spans="1:3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35" ht="20.25" customHeight="1">
      <c r="B15" s="144" t="s">
        <v>101</v>
      </c>
      <c r="C15" s="144"/>
      <c r="D15" s="144"/>
      <c r="E15" s="144"/>
      <c r="F15" s="144"/>
      <c r="G15" s="144"/>
      <c r="H15" s="144"/>
      <c r="I15" s="144"/>
      <c r="J15" s="143" t="s">
        <v>39</v>
      </c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</row>
    <row r="16" spans="1:35" ht="83.25" customHeight="1">
      <c r="B16" s="144"/>
      <c r="C16" s="144"/>
      <c r="D16" s="144"/>
      <c r="E16" s="144"/>
      <c r="F16" s="144"/>
      <c r="G16" s="144"/>
      <c r="H16" s="144"/>
      <c r="I16" s="144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</row>
    <row r="17" spans="2:22" ht="123.75" customHeight="1">
      <c r="B17" s="145" t="s">
        <v>8</v>
      </c>
      <c r="C17" s="145"/>
      <c r="D17" s="145"/>
      <c r="E17" s="145"/>
      <c r="F17" s="145"/>
      <c r="G17" s="145"/>
      <c r="H17" s="145"/>
      <c r="I17" s="145"/>
      <c r="J17" s="170" t="s">
        <v>38</v>
      </c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</row>
    <row r="18" spans="2:22" ht="409.5" customHeight="1">
      <c r="B18" s="141" t="s">
        <v>7</v>
      </c>
      <c r="C18" s="141"/>
      <c r="D18" s="141"/>
      <c r="E18" s="141"/>
      <c r="F18" s="141"/>
      <c r="G18" s="141"/>
      <c r="H18" s="141"/>
      <c r="I18" s="141"/>
      <c r="J18" s="142" t="s">
        <v>65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pans="2:2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2:2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2:2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2:2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2:2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2:2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2:2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2:2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2:2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2:2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2:2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2:2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2:2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2:2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2:2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2:2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2:2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2:2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2:2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2:2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2:2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2:2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2:2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2:2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2:2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2:2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2:2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2:2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2:2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2:2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2:2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2:2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2:2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2:2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2:2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2:2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2:2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2:2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2:2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2:2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2:2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2:2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2:2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2:2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2:2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2:2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2:2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2:2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2:2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2:2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2:2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2:2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2:2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2:2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2:2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2:2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2:2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2:2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2:2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2:2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2:2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2:2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2:2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2:2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2:2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2:2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2:2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2:2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2:2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2:2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2:2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2:2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2:2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2:2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2:2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2:2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2:2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2:2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2:2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2:2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2:2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2:2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2:2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2:2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2:2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2:2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2:2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2:2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2:2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2:2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2:2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2:2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2:2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2:2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2:2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2:2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2:2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2:2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2:2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2:2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2:2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2:2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2:2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2:2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2:2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2:2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2:2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2:2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2:2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2:2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2:2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2:2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2:2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2:2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2:2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2:2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2:2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2:2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2:2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2:2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2:2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2:2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2:2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2:2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2:2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2:2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2:2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2:2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2:2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2:2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2:2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2:2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2:2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2:2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2:2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2:2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2:2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2:2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2:2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2:2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2:2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2:2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2:2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2:2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2:2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2:2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2:2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2:2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2:2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2:2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2:2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2:2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2:2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2:2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2:2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2:2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2:2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2:2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2:2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2:2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2:2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2:2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2:2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2:2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2:2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2:2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2:2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2:2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2:2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2:2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2:2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2:2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2:2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2:2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2:2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2:2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2:2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2:2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2:2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2:2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2:2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2:2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2:2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2:2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2:2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2:2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2:2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2:2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2:2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2:2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2:2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2:2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2:2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2:2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2:2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2:2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2:2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2:2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2:2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2:2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2:2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2:2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2:2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2:2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2:2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2:2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2:2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2:2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2:2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2:2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2:2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2:2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2:2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2:2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2:2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2:2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2:2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2:2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2:2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2:2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2:2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2:2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2:2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2:2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2:2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2:2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2:2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2:2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2:2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2:2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2:2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2:2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2:2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2:2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2:2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2:2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2:2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2:2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2:2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2:2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2:2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2:2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2:2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2:2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2:2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2:2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2:2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2:2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2:2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2:2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2:2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2:2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2:2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2:2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2:2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2:2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2:2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2:2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2:2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2:2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2:2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2:2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2:2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2:2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2:2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2:2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2:2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2:2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2:2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2:2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2:2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2:2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2:2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2:2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2:2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2:2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2:2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2:2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2:2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2:2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2:2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2:2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2:2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2:2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2:2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2:2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2:2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2:2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2:2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2:2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2:2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2:2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2:2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2:2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2:2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2:2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2:2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2:2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2:2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2:2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2:2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2:2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2:2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2:2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2:2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2:2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2:2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2:2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2:2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2:2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2:2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2:2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2:2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2:2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2:2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2:2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2:2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2:2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2:2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2:2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2:2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2:2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2:2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2:2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2:2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2:2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2:2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2:2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2:2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2:2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2:2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2:2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2:2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2:2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2:2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2:2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2:2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2:2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2:2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2:2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2:2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2:2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2:2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2:2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2:2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2:2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2:2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2:2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2:2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2:2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2:2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2:2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2:2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2:2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2:2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2:2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2:2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2:2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2:2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2:2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2:2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2:2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2:2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2:2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2:2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2:2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2:2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2:2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2:2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2:2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2:2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2:2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2:2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2:2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2:2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2:2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2:2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2:2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2:2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2:2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2:2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2:2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2:2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2:2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2:2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2:2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2:2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2:2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2:2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2:2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2:2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2:2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2:2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2:2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2:2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2:2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2:2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2:2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2:2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2:2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2:2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2:2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2:2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2:2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2:2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2:2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2:2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2:2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2:2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2:2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2:2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2:2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2:2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2:2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2:2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2:2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2:2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2:2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2:2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2:2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2:2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2:2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2:2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2:2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2:2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2:2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2:2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2:2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2:2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2:2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2:2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2:2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2:2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2:2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2:2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2:2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2:2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2:2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2:2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2:2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2:2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2:2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2:2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2:2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2:2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2:2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2:2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2:2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2:2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2:2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2:2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2:2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2:2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2:2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2:2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2:2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2:2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2:2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2:2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2:2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2:2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2:2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2:2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2:2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2:2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2:2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2:2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2:2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2:2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2:2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2:2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2:2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2:2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2:2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2:2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2:2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2:2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2:2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2:2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2:2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2:2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2:2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2:2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2:2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2:2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2:2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2:2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2:2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2:2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2:2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2:2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2:2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2:2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2:2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2:2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2:2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2:2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2:2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2:2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2:2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2:2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2:2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2:2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2:2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2:2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2:2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2:2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2:2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2:2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2:2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2:2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2:2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2:2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2:2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2:2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2:2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2:2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2:2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2:2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2:2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2:2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2:2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2:2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2:2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2:2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2:2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2:2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2:2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2:2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2:2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2:2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2:2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2:2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2:2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2:2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2:2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2:2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2:2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2:2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2:2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2:2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2:2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2:2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2:2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2:2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2:2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2:2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2:2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2:2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2:2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2:2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2:2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2:2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2:2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2:2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2:2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2:2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2:2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2:2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2:2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2:2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2:2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2:2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2:2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2:2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2:2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2:2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2:2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2:2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2:2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2:2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2:2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2:2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2:2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2:2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2:2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2:2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2:2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2:2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2:2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2:2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2:2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2:2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2:2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2:2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2:2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2:2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2:2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2:2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2:2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2:2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2:2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2:2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2:2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2:2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2:2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2:2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2:2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2:2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2:2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2:2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2:2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2:2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2:2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2:2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2:2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2:2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2:2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2:2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2:2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2:2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2:2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2:2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2:2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2:2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2:2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2:2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2:2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2:2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2:2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2:2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2:2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2:2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2:2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2:2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2:2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2:2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2:2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2:2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2:2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2:2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2:2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2:2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2:2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2:2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2:2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2:2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2:2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2:2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2:2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2:2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2:2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2:2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2:2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2:2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2:2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2:2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2:2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2:2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2:2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2:2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2:2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2:2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2:2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2:2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2:2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2:2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2:2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2:2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2:2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2:2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2:2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2:2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2:2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2:2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2:2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2:2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2:2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2:2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2:2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2:2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2:2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2:2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2:2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2:2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2:2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2:2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2:2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2:2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2:2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2:2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2:2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2:2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2:2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2:2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2:2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2:2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2:2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2:2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2:2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2:2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2:2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2:2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2:2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2:2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2:2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2:2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2:2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2:2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2:2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2:2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2:2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2:2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2:2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2:2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2:2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2:2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2:2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2:2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2:2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2:2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2:2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2:2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2:2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2:2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2:2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2:2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2:2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2:2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2:2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2:2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2:2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2:2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2:2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2:2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2:2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2:2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2:2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2:2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2:2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2:2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2:2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2:2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2:2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2:2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2:2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2:2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2:2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2:2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2:2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2:2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2:2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2:2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2:2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2:2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2:2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2:2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2:2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2:2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2:2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2:2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2:2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2:2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2:2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2:2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2:2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2:2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2:2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2:2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2:2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2:2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2:2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2:2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2:2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2:2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2:2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2:2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2:2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2:2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2:2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2:2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2:2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2:2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2:2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2:2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2:2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2:2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2:2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2:2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2:2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2:2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2:2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2:2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2:2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2:2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2:2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2:2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2:2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2:2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2:2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2:2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2:2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2:2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2:2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2:2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2:2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2:2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2:2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2:2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2:2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2:2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2:2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2:2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2:2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2:2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2:2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2:2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2:2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2:2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2:2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2:2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2:2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2:2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2:2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2:2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2:2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2:2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2:2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2:2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2:2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2:2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2:2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2:2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2:2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2:2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2:2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2:2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2:21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2:21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2:21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2:21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2:21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2:21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2:21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2:21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2:21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2:21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2:21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2:21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2:21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2:21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2:21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2:21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2:21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2:21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2:21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2:21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2:21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2:21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2:21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2:21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2:21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2:21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2:21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2:21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2:21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2:21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2:21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2:21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2:21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2:21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2:21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2:21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2:21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2:21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2:21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2:21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2:21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2:21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2:21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2:21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2:21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2:21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2:21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2:21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2:21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2:21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2:21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2:21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2:21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2:21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2:21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2:21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2:21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2:21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2:21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2:21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2:21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2:21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2:21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2:21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2:21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2:21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2:21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2:21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2:21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2:21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2:21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2:21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2:21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2:21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2:21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2:21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2:21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2:21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2:21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2:21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2:21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2:21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2:21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2:21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2:21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2:21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2:21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2:21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2:21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2:21"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2:21"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2:21"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2:21"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2:21"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2:21"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2:21"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2:21"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2:21"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2:21"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2:21"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2:21"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2:21"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2:21"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2:21"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2:21"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2:21"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2:21"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2:21"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2:21"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2:21"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2:21"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2:21"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2:21"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2:21"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2:21"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2:21"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2:21"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2:21"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2:21"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2:21"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2:21"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2:21"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2:21"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2:21"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2:21"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2:21"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2:21"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2:21"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2:21"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2:21"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2:21"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2:21"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2:21"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2:21"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2:21"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2:21"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2:21"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2:21"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2:21"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2:21"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2:21"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2:21"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2:21"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2:21"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2:21"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2:21"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2:21"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2:21"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2:21"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2:21"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2:21"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2:21"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2:21"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2:21"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2:21"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2:21"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2:21"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2:21"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2:21"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2:21"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2:21"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2:21"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2:21"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2:21"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2:21"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2:21"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2:21"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2:21"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2:21"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2:21"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2:21"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2:21"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2:21"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2:21"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2:21"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2:21"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2:21"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2:21"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2:21"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2:21"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2:21"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2:21"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2:21"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2:21"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2:21"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2:21"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2:21"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2:21"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2:21"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2:21"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2:21"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2:21"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2:21"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2:21"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2:21"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2:21"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2:21"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2:21"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2:21"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2:21"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2:21"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2:21"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2:21"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2:21"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2:21"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2:21"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2:21"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2:21"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2:21"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2:21"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2:21"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2:21"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2:21"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2:21"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2:21"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2:21"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2:21"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2:21"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2:21"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2:21"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2:21"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2:21"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2:21"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2:21"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2:21"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2:21"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2:21"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2:21"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2:21"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2:21"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2:21"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2:21"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2:21"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2:21"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2:21"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2:21"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2:21"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2:21"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2:21"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2:21"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2:21"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2:21"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2:21"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2:21"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2:21"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2:21"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2:21"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2:21"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2:21"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2:21"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2:21"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2:21"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2:21"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2:21"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2:21"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2:21"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2:21"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2:21"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2:21"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2:21"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2:21"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2:21"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2:21"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2:21"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2:21"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2:21"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2:21"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2:21"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2:21"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2:21"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2:21"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2:21"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2:21"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2:21"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2:21"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2:21"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2:21"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2:21"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2:21"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2:21"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2:21"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2:21"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2:21"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2:21"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2:21"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2:21"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2:21"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2:21"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2:21"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2:21"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2:21"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2:21"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2:21"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2:21"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2:21"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2:21"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2:21"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2:21"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2:21"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2:21"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2:21"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2:21"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2:21"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2:21"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2:21"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2:21"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2:21"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2:21"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2:21"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2:21"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2:21"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2:21"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2:21"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2:21"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2:21"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2:21"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2:21"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2:21"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2:21"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2:21"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2:21"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2:21"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2:21"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2:21"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2:21"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2:21"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2:21"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2:21"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2:21"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2:21"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2:21"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2:21"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2:21"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2:21"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2:21"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2:21"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2:21"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2:21"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2:21"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2:21"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2:21"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2:21"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2:21"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2:21"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2:21"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2:21"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2:21"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2:21"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2:21"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2:21"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2:21"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2:21"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2:21"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2:21"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2:21"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2:21"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2:21"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2:21"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</sheetData>
  <mergeCells count="35">
    <mergeCell ref="J17:V17"/>
    <mergeCell ref="U6:U7"/>
    <mergeCell ref="AF4:AI6"/>
    <mergeCell ref="AF8:AI8"/>
    <mergeCell ref="P6:R6"/>
    <mergeCell ref="W11:AI13"/>
    <mergeCell ref="W4:AE6"/>
    <mergeCell ref="W8:AE8"/>
    <mergeCell ref="B18:I18"/>
    <mergeCell ref="J18:V18"/>
    <mergeCell ref="J15:U16"/>
    <mergeCell ref="C5:C7"/>
    <mergeCell ref="B15:I16"/>
    <mergeCell ref="B17:I17"/>
    <mergeCell ref="B4:B7"/>
    <mergeCell ref="K4:N4"/>
    <mergeCell ref="O4:U4"/>
    <mergeCell ref="K5:K7"/>
    <mergeCell ref="G4:J4"/>
    <mergeCell ref="D5:F6"/>
    <mergeCell ref="A11:B11"/>
    <mergeCell ref="V4:V7"/>
    <mergeCell ref="E13:S13"/>
    <mergeCell ref="H5:J6"/>
    <mergeCell ref="S1:U1"/>
    <mergeCell ref="A2:U2"/>
    <mergeCell ref="A3:T3"/>
    <mergeCell ref="G5:G7"/>
    <mergeCell ref="O5:O7"/>
    <mergeCell ref="P5:U5"/>
    <mergeCell ref="C4:F4"/>
    <mergeCell ref="A4:A7"/>
    <mergeCell ref="S6:S7"/>
    <mergeCell ref="T6:T7"/>
    <mergeCell ref="L5:N6"/>
  </mergeCells>
  <pageMargins left="0" right="0" top="0" bottom="0" header="0" footer="0"/>
  <pageSetup paperSize="8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K9"/>
  <sheetViews>
    <sheetView topLeftCell="C1" workbookViewId="0">
      <selection activeCell="H15" sqref="H15"/>
    </sheetView>
  </sheetViews>
  <sheetFormatPr defaultRowHeight="15"/>
  <cols>
    <col min="1" max="1" width="16.42578125" customWidth="1"/>
    <col min="2" max="2" width="16.85546875" customWidth="1"/>
    <col min="3" max="6" width="15.42578125" customWidth="1"/>
    <col min="7" max="7" width="17.140625" customWidth="1"/>
    <col min="8" max="8" width="13.42578125" customWidth="1"/>
    <col min="9" max="9" width="32.140625" customWidth="1"/>
    <col min="10" max="10" width="16.28515625" customWidth="1"/>
    <col min="11" max="11" width="15" customWidth="1"/>
  </cols>
  <sheetData>
    <row r="1" spans="1:11" ht="15" customHeight="1">
      <c r="A1" s="16"/>
      <c r="B1" s="17"/>
      <c r="C1" s="17"/>
      <c r="D1" s="17"/>
      <c r="E1" s="17"/>
      <c r="F1" s="17"/>
      <c r="G1" s="18"/>
      <c r="H1" s="19"/>
      <c r="I1" s="19"/>
      <c r="J1" s="20"/>
      <c r="K1" s="97" t="s">
        <v>27</v>
      </c>
    </row>
    <row r="2" spans="1:11" ht="20.25" customHeight="1">
      <c r="A2" s="183" t="s">
        <v>111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>
      <c r="A3" s="184" t="s">
        <v>104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>
      <c r="A4" s="44"/>
      <c r="B4" s="44"/>
      <c r="C4" s="44"/>
      <c r="D4" s="78"/>
      <c r="E4" s="44"/>
      <c r="F4" s="44"/>
      <c r="G4" s="44"/>
      <c r="H4" s="44"/>
      <c r="I4" s="44"/>
      <c r="J4" s="44"/>
      <c r="K4" s="21" t="s">
        <v>15</v>
      </c>
    </row>
    <row r="5" spans="1:11" ht="40.5" customHeight="1">
      <c r="A5" s="185" t="s">
        <v>36</v>
      </c>
      <c r="B5" s="185" t="s">
        <v>16</v>
      </c>
      <c r="C5" s="185" t="s">
        <v>17</v>
      </c>
      <c r="D5" s="188" t="s">
        <v>6</v>
      </c>
      <c r="E5" s="186" t="s">
        <v>70</v>
      </c>
      <c r="F5" s="186"/>
      <c r="G5" s="186"/>
      <c r="H5" s="185" t="s">
        <v>18</v>
      </c>
      <c r="I5" s="187" t="s">
        <v>107</v>
      </c>
      <c r="J5" s="185" t="s">
        <v>21</v>
      </c>
      <c r="K5" s="185" t="s">
        <v>22</v>
      </c>
    </row>
    <row r="6" spans="1:11" ht="54" customHeight="1">
      <c r="A6" s="185"/>
      <c r="B6" s="185"/>
      <c r="C6" s="185"/>
      <c r="D6" s="189"/>
      <c r="E6" s="22" t="s">
        <v>56</v>
      </c>
      <c r="F6" s="22" t="s">
        <v>55</v>
      </c>
      <c r="G6" s="22" t="s">
        <v>54</v>
      </c>
      <c r="H6" s="185"/>
      <c r="I6" s="187"/>
      <c r="J6" s="185"/>
      <c r="K6" s="185"/>
    </row>
    <row r="7" spans="1:11">
      <c r="A7" s="23">
        <v>1</v>
      </c>
      <c r="B7" s="24">
        <v>2</v>
      </c>
      <c r="C7" s="23">
        <v>3</v>
      </c>
      <c r="D7" s="23">
        <v>4</v>
      </c>
      <c r="E7" s="24">
        <v>5</v>
      </c>
      <c r="F7" s="23">
        <v>6</v>
      </c>
      <c r="G7" s="23">
        <v>7</v>
      </c>
      <c r="H7" s="24">
        <v>8</v>
      </c>
      <c r="I7" s="23">
        <v>9</v>
      </c>
      <c r="J7" s="24">
        <v>10</v>
      </c>
      <c r="K7" s="23">
        <v>11</v>
      </c>
    </row>
    <row r="8" spans="1:11" ht="38.25">
      <c r="A8" s="25" t="s">
        <v>25</v>
      </c>
      <c r="B8" s="25" t="s">
        <v>23</v>
      </c>
      <c r="C8" s="32" t="s">
        <v>24</v>
      </c>
      <c r="D8" s="31">
        <v>0</v>
      </c>
      <c r="E8" s="31">
        <v>0</v>
      </c>
      <c r="F8" s="31">
        <v>0</v>
      </c>
      <c r="G8" s="31">
        <v>0</v>
      </c>
      <c r="H8" s="26" t="s">
        <v>19</v>
      </c>
      <c r="I8" s="33" t="s">
        <v>102</v>
      </c>
      <c r="J8" s="30" t="s">
        <v>103</v>
      </c>
      <c r="K8" s="27" t="s">
        <v>103</v>
      </c>
    </row>
    <row r="9" spans="1:11">
      <c r="A9" s="25"/>
      <c r="B9" s="25"/>
      <c r="C9" s="28" t="s">
        <v>20</v>
      </c>
      <c r="D9" s="29">
        <v>0</v>
      </c>
      <c r="E9" s="29">
        <f>SUM(E8:E8)</f>
        <v>0</v>
      </c>
      <c r="F9" s="29">
        <v>0</v>
      </c>
      <c r="G9" s="29">
        <f>SUM(G8:G8)</f>
        <v>0</v>
      </c>
      <c r="H9" s="26"/>
      <c r="I9" s="26"/>
      <c r="J9" s="30"/>
      <c r="K9" s="30"/>
    </row>
  </sheetData>
  <mergeCells count="11">
    <mergeCell ref="A2:K2"/>
    <mergeCell ref="A3:K3"/>
    <mergeCell ref="A5:A6"/>
    <mergeCell ref="B5:B6"/>
    <mergeCell ref="C5:C6"/>
    <mergeCell ref="E5:G5"/>
    <mergeCell ref="H5:H6"/>
    <mergeCell ref="I5:I6"/>
    <mergeCell ref="J5:J6"/>
    <mergeCell ref="K5:K6"/>
    <mergeCell ref="D5:D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10"/>
  <sheetViews>
    <sheetView workbookViewId="0">
      <selection activeCell="H13" sqref="H13"/>
    </sheetView>
  </sheetViews>
  <sheetFormatPr defaultRowHeight="15"/>
  <cols>
    <col min="1" max="1" width="16.42578125" customWidth="1"/>
    <col min="2" max="2" width="16.85546875" customWidth="1"/>
    <col min="3" max="6" width="15.42578125" customWidth="1"/>
    <col min="7" max="7" width="16.28515625" customWidth="1"/>
    <col min="8" max="8" width="32.140625" customWidth="1"/>
    <col min="9" max="9" width="16.28515625" customWidth="1"/>
    <col min="10" max="10" width="15" customWidth="1"/>
  </cols>
  <sheetData>
    <row r="1" spans="1:10" ht="15" customHeight="1">
      <c r="A1" s="16"/>
      <c r="B1" s="17"/>
      <c r="C1" s="17"/>
      <c r="D1" s="17"/>
      <c r="E1" s="17"/>
      <c r="F1" s="17"/>
      <c r="G1" s="18"/>
      <c r="H1" s="19"/>
      <c r="I1" s="20"/>
      <c r="J1" s="97" t="s">
        <v>26</v>
      </c>
    </row>
    <row r="2" spans="1:10" ht="20.25" customHeight="1">
      <c r="A2" s="183" t="s">
        <v>114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0">
      <c r="A3" s="184" t="s">
        <v>104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0">
      <c r="A4" s="44"/>
      <c r="B4" s="44"/>
      <c r="C4" s="44"/>
      <c r="D4" s="78"/>
      <c r="E4" s="44"/>
      <c r="F4" s="44"/>
      <c r="G4" s="44"/>
      <c r="H4" s="44"/>
      <c r="I4" s="44"/>
      <c r="J4" s="21" t="s">
        <v>15</v>
      </c>
    </row>
    <row r="5" spans="1:10" ht="37.5" customHeight="1">
      <c r="A5" s="185" t="s">
        <v>36</v>
      </c>
      <c r="B5" s="185" t="s">
        <v>16</v>
      </c>
      <c r="C5" s="185" t="s">
        <v>17</v>
      </c>
      <c r="D5" s="188" t="s">
        <v>6</v>
      </c>
      <c r="E5" s="186" t="s">
        <v>69</v>
      </c>
      <c r="F5" s="186"/>
      <c r="G5" s="186"/>
      <c r="H5" s="187" t="s">
        <v>107</v>
      </c>
      <c r="I5" s="185" t="s">
        <v>21</v>
      </c>
      <c r="J5" s="185" t="s">
        <v>22</v>
      </c>
    </row>
    <row r="6" spans="1:10" ht="49.5" customHeight="1">
      <c r="A6" s="185"/>
      <c r="B6" s="185"/>
      <c r="C6" s="185"/>
      <c r="D6" s="189"/>
      <c r="E6" s="22" t="s">
        <v>56</v>
      </c>
      <c r="F6" s="22" t="s">
        <v>55</v>
      </c>
      <c r="G6" s="22" t="s">
        <v>54</v>
      </c>
      <c r="H6" s="187"/>
      <c r="I6" s="185"/>
      <c r="J6" s="185"/>
    </row>
    <row r="7" spans="1:10">
      <c r="A7" s="23">
        <v>1</v>
      </c>
      <c r="B7" s="24">
        <v>2</v>
      </c>
      <c r="C7" s="23">
        <v>3</v>
      </c>
      <c r="D7" s="23">
        <v>4</v>
      </c>
      <c r="E7" s="24">
        <v>5</v>
      </c>
      <c r="F7" s="23">
        <v>6</v>
      </c>
      <c r="G7" s="23">
        <v>7</v>
      </c>
      <c r="H7" s="24">
        <v>8</v>
      </c>
      <c r="I7" s="23">
        <v>9</v>
      </c>
      <c r="J7" s="24">
        <v>10</v>
      </c>
    </row>
    <row r="8" spans="1:10" ht="38.25">
      <c r="A8" s="25" t="s">
        <v>25</v>
      </c>
      <c r="B8" s="25" t="s">
        <v>105</v>
      </c>
      <c r="C8" s="32" t="s">
        <v>106</v>
      </c>
      <c r="D8" s="31">
        <v>0</v>
      </c>
      <c r="E8" s="31">
        <f>'Приложение 1'!T9</f>
        <v>730.90000000000009</v>
      </c>
      <c r="F8" s="31">
        <v>0</v>
      </c>
      <c r="G8" s="31">
        <v>0</v>
      </c>
      <c r="H8" s="33"/>
      <c r="I8" s="30" t="s">
        <v>103</v>
      </c>
      <c r="J8" s="27" t="s">
        <v>103</v>
      </c>
    </row>
    <row r="9" spans="1:10" ht="25.5">
      <c r="A9" s="25"/>
      <c r="B9" s="25" t="s">
        <v>108</v>
      </c>
      <c r="C9" s="32" t="s">
        <v>106</v>
      </c>
      <c r="D9" s="31"/>
      <c r="E9" s="31">
        <f>'Приложение 1'!T10</f>
        <v>94.400000000000034</v>
      </c>
      <c r="F9" s="31"/>
      <c r="G9" s="31"/>
      <c r="H9" s="33"/>
      <c r="I9" s="30"/>
      <c r="J9" s="27"/>
    </row>
    <row r="10" spans="1:10">
      <c r="A10" s="25"/>
      <c r="B10" s="25"/>
      <c r="C10" s="28" t="s">
        <v>20</v>
      </c>
      <c r="D10" s="29">
        <v>0</v>
      </c>
      <c r="E10" s="29">
        <f>E9+E8</f>
        <v>825.30000000000018</v>
      </c>
      <c r="F10" s="29">
        <v>0</v>
      </c>
      <c r="G10" s="29">
        <f>SUM(G8:G8)</f>
        <v>0</v>
      </c>
      <c r="H10" s="26"/>
      <c r="I10" s="30"/>
      <c r="J10" s="30"/>
    </row>
  </sheetData>
  <mergeCells count="10">
    <mergeCell ref="A2:J2"/>
    <mergeCell ref="A3:J3"/>
    <mergeCell ref="A5:A6"/>
    <mergeCell ref="B5:B6"/>
    <mergeCell ref="C5:C6"/>
    <mergeCell ref="H5:H6"/>
    <mergeCell ref="I5:I6"/>
    <mergeCell ref="J5:J6"/>
    <mergeCell ref="E5:G5"/>
    <mergeCell ref="D5:D6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O12"/>
  <sheetViews>
    <sheetView workbookViewId="0">
      <selection activeCell="A2" sqref="A2:O2"/>
    </sheetView>
  </sheetViews>
  <sheetFormatPr defaultRowHeight="15"/>
  <cols>
    <col min="2" max="2" width="21.7109375" customWidth="1"/>
    <col min="3" max="3" width="22" customWidth="1"/>
    <col min="4" max="4" width="15.42578125" customWidth="1"/>
    <col min="5" max="5" width="17.140625" customWidth="1"/>
    <col min="6" max="6" width="10.28515625" bestFit="1" customWidth="1"/>
    <col min="7" max="7" width="10.42578125" bestFit="1" customWidth="1"/>
    <col min="8" max="8" width="9.28515625" bestFit="1" customWidth="1"/>
    <col min="9" max="9" width="10.42578125" bestFit="1" customWidth="1"/>
    <col min="10" max="10" width="11" customWidth="1"/>
    <col min="11" max="11" width="9.28515625" customWidth="1"/>
    <col min="12" max="12" width="12.5703125" customWidth="1"/>
    <col min="13" max="13" width="13.140625" customWidth="1"/>
    <col min="14" max="14" width="10.140625" bestFit="1" customWidth="1"/>
    <col min="15" max="15" width="10.42578125" bestFit="1" customWidth="1"/>
  </cols>
  <sheetData>
    <row r="1" spans="1:15">
      <c r="A1" s="81"/>
      <c r="B1" s="80"/>
      <c r="C1" s="79"/>
      <c r="D1" s="79"/>
      <c r="E1" s="79"/>
      <c r="F1" s="79"/>
      <c r="G1" s="79"/>
      <c r="H1" s="79"/>
      <c r="I1" s="79"/>
      <c r="J1" s="79"/>
      <c r="K1" s="79"/>
    </row>
    <row r="2" spans="1:15" ht="70.5" customHeight="1">
      <c r="A2" s="190" t="s">
        <v>113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ht="30" customHeight="1">
      <c r="A3" s="96"/>
      <c r="B3" s="96"/>
      <c r="C3" s="96"/>
      <c r="D3" s="95"/>
      <c r="E3" s="95"/>
      <c r="F3" s="95"/>
      <c r="G3" s="95"/>
      <c r="H3" s="95"/>
      <c r="I3" s="95"/>
      <c r="J3" s="95"/>
      <c r="K3" s="94"/>
      <c r="L3" s="82"/>
      <c r="M3" s="82"/>
      <c r="N3" s="196" t="s">
        <v>15</v>
      </c>
      <c r="O3" s="196"/>
    </row>
    <row r="4" spans="1:15" ht="15" customHeight="1">
      <c r="A4" s="204" t="s">
        <v>0</v>
      </c>
      <c r="B4" s="207" t="s">
        <v>91</v>
      </c>
      <c r="C4" s="210" t="s">
        <v>90</v>
      </c>
      <c r="D4" s="213" t="s">
        <v>89</v>
      </c>
      <c r="E4" s="214"/>
      <c r="F4" s="214"/>
      <c r="G4" s="214"/>
      <c r="H4" s="214"/>
      <c r="I4" s="214"/>
      <c r="J4" s="214"/>
      <c r="K4" s="215"/>
    </row>
    <row r="5" spans="1:15" ht="15" customHeight="1">
      <c r="A5" s="205"/>
      <c r="B5" s="208"/>
      <c r="C5" s="211"/>
      <c r="D5" s="192" t="s">
        <v>97</v>
      </c>
      <c r="E5" s="193"/>
      <c r="F5" s="192" t="s">
        <v>88</v>
      </c>
      <c r="G5" s="193"/>
      <c r="H5" s="192" t="s">
        <v>87</v>
      </c>
      <c r="I5" s="193"/>
      <c r="J5" s="192" t="s">
        <v>86</v>
      </c>
      <c r="K5" s="193"/>
      <c r="L5" s="192" t="s">
        <v>85</v>
      </c>
      <c r="M5" s="193"/>
      <c r="N5" s="192" t="s">
        <v>9</v>
      </c>
      <c r="O5" s="193"/>
    </row>
    <row r="6" spans="1:15" ht="98.25" customHeight="1">
      <c r="A6" s="205"/>
      <c r="B6" s="208"/>
      <c r="C6" s="211"/>
      <c r="D6" s="194"/>
      <c r="E6" s="195"/>
      <c r="F6" s="194"/>
      <c r="G6" s="195"/>
      <c r="H6" s="194"/>
      <c r="I6" s="195"/>
      <c r="J6" s="194"/>
      <c r="K6" s="195"/>
      <c r="L6" s="194"/>
      <c r="M6" s="195"/>
      <c r="N6" s="194"/>
      <c r="O6" s="195"/>
    </row>
    <row r="7" spans="1:15" ht="50.25" customHeight="1">
      <c r="A7" s="205"/>
      <c r="B7" s="208"/>
      <c r="C7" s="211"/>
      <c r="D7" s="197" t="s">
        <v>96</v>
      </c>
      <c r="E7" s="198"/>
      <c r="F7" s="198"/>
      <c r="G7" s="198"/>
      <c r="H7" s="198"/>
      <c r="I7" s="198"/>
      <c r="J7" s="198"/>
      <c r="K7" s="199"/>
      <c r="L7" s="200" t="s">
        <v>84</v>
      </c>
      <c r="M7" s="201"/>
      <c r="N7" s="202" t="s">
        <v>83</v>
      </c>
      <c r="O7" s="203"/>
    </row>
    <row r="8" spans="1:15" ht="35.25" customHeight="1">
      <c r="A8" s="206"/>
      <c r="B8" s="209"/>
      <c r="C8" s="212"/>
      <c r="D8" s="93" t="s">
        <v>82</v>
      </c>
      <c r="E8" s="93" t="s">
        <v>81</v>
      </c>
      <c r="F8" s="93" t="s">
        <v>82</v>
      </c>
      <c r="G8" s="93" t="s">
        <v>81</v>
      </c>
      <c r="H8" s="93" t="s">
        <v>82</v>
      </c>
      <c r="I8" s="93" t="s">
        <v>81</v>
      </c>
      <c r="J8" s="93" t="s">
        <v>82</v>
      </c>
      <c r="K8" s="93" t="s">
        <v>81</v>
      </c>
      <c r="L8" s="93" t="s">
        <v>82</v>
      </c>
      <c r="M8" s="93" t="s">
        <v>81</v>
      </c>
      <c r="N8" s="93" t="s">
        <v>82</v>
      </c>
      <c r="O8" s="93" t="s">
        <v>81</v>
      </c>
    </row>
    <row r="9" spans="1:15" ht="24">
      <c r="A9" s="92" t="s">
        <v>80</v>
      </c>
      <c r="B9" s="90">
        <v>1</v>
      </c>
      <c r="C9" s="91" t="s">
        <v>79</v>
      </c>
      <c r="D9" s="90">
        <v>3</v>
      </c>
      <c r="E9" s="90" t="s">
        <v>78</v>
      </c>
      <c r="F9" s="90">
        <v>5</v>
      </c>
      <c r="G9" s="90" t="s">
        <v>77</v>
      </c>
      <c r="H9" s="90">
        <v>7</v>
      </c>
      <c r="I9" s="90" t="s">
        <v>76</v>
      </c>
      <c r="J9" s="90">
        <v>9</v>
      </c>
      <c r="K9" s="90" t="s">
        <v>75</v>
      </c>
      <c r="L9" s="90">
        <v>11</v>
      </c>
      <c r="M9" s="90" t="s">
        <v>74</v>
      </c>
      <c r="N9" s="90">
        <v>13</v>
      </c>
      <c r="O9" s="90" t="s">
        <v>73</v>
      </c>
    </row>
    <row r="10" spans="1:15" ht="16.5">
      <c r="A10" s="89">
        <v>1</v>
      </c>
      <c r="B10" s="88" t="s">
        <v>92</v>
      </c>
      <c r="C10" s="87">
        <f>'Приложение 1'!O11</f>
        <v>825.30000000000018</v>
      </c>
      <c r="D10" s="86"/>
      <c r="E10" s="83">
        <f>D10*100/C10</f>
        <v>0</v>
      </c>
      <c r="F10" s="86"/>
      <c r="G10" s="83">
        <f>F10*100/C10</f>
        <v>0</v>
      </c>
      <c r="H10" s="86"/>
      <c r="I10" s="83">
        <f>H10*100/C10</f>
        <v>0</v>
      </c>
      <c r="J10" s="86">
        <v>0</v>
      </c>
      <c r="K10" s="83">
        <f>J10/C10*100</f>
        <v>0</v>
      </c>
      <c r="L10" s="85">
        <v>0</v>
      </c>
      <c r="M10" s="83">
        <f>L10*100/C10</f>
        <v>0</v>
      </c>
      <c r="N10" s="84">
        <f>'Приложение 1'!T11</f>
        <v>825.30000000000018</v>
      </c>
      <c r="O10" s="83">
        <f>N10*100/C10</f>
        <v>100</v>
      </c>
    </row>
    <row r="11" spans="1:15">
      <c r="A11" s="81"/>
      <c r="B11" s="80"/>
      <c r="C11" s="79"/>
      <c r="D11" s="79"/>
      <c r="E11" s="79"/>
      <c r="F11" s="79"/>
      <c r="G11" s="79"/>
      <c r="H11" s="79"/>
      <c r="I11" s="79"/>
      <c r="J11" s="79"/>
      <c r="K11" s="79"/>
    </row>
    <row r="12" spans="1:15" ht="41.25" customHeight="1">
      <c r="A12" s="191" t="s">
        <v>98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</row>
  </sheetData>
  <mergeCells count="16">
    <mergeCell ref="A2:O2"/>
    <mergeCell ref="A12:K12"/>
    <mergeCell ref="L5:M6"/>
    <mergeCell ref="N5:O6"/>
    <mergeCell ref="N3:O3"/>
    <mergeCell ref="H5:I6"/>
    <mergeCell ref="D7:K7"/>
    <mergeCell ref="L7:M7"/>
    <mergeCell ref="N7:O7"/>
    <mergeCell ref="A4:A8"/>
    <mergeCell ref="B4:B8"/>
    <mergeCell ref="C4:C8"/>
    <mergeCell ref="D4:K4"/>
    <mergeCell ref="D5:E6"/>
    <mergeCell ref="F5:G6"/>
    <mergeCell ref="J5:K6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K9"/>
  <sheetViews>
    <sheetView zoomScaleNormal="100" workbookViewId="0">
      <selection activeCell="F12" sqref="F12"/>
    </sheetView>
  </sheetViews>
  <sheetFormatPr defaultRowHeight="15"/>
  <cols>
    <col min="1" max="1" width="17.5703125" customWidth="1"/>
    <col min="2" max="2" width="18.7109375" customWidth="1"/>
    <col min="3" max="4" width="15.42578125" customWidth="1"/>
    <col min="5" max="5" width="29.5703125" customWidth="1"/>
    <col min="6" max="10" width="32.28515625" customWidth="1"/>
    <col min="11" max="11" width="27.7109375" customWidth="1"/>
  </cols>
  <sheetData>
    <row r="1" spans="1:11">
      <c r="A1" s="37"/>
      <c r="B1" s="17"/>
      <c r="C1" s="17"/>
      <c r="D1" s="17"/>
      <c r="E1" s="18"/>
      <c r="F1" s="18"/>
      <c r="G1" s="18"/>
      <c r="H1" s="18"/>
      <c r="I1" s="18"/>
      <c r="J1" s="18"/>
      <c r="K1" s="19"/>
    </row>
    <row r="2" spans="1:11" ht="78" customHeight="1">
      <c r="A2" s="183" t="s">
        <v>112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>
      <c r="A3" s="184" t="s">
        <v>104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>
      <c r="A4" s="35"/>
      <c r="B4" s="35"/>
      <c r="C4" s="35"/>
      <c r="D4" s="35"/>
      <c r="E4" s="35"/>
      <c r="F4" s="35"/>
      <c r="G4" s="35"/>
      <c r="H4" s="35"/>
      <c r="I4" s="36"/>
      <c r="J4" s="36"/>
      <c r="K4" s="35"/>
    </row>
    <row r="5" spans="1:11" ht="17.25" customHeight="1">
      <c r="A5" s="219" t="s">
        <v>36</v>
      </c>
      <c r="B5" s="221" t="s">
        <v>16</v>
      </c>
      <c r="C5" s="221" t="s">
        <v>17</v>
      </c>
      <c r="D5" s="221" t="s">
        <v>18</v>
      </c>
      <c r="E5" s="221" t="s">
        <v>29</v>
      </c>
      <c r="F5" s="222" t="s">
        <v>30</v>
      </c>
      <c r="G5" s="223"/>
      <c r="H5" s="221" t="s">
        <v>31</v>
      </c>
      <c r="I5" s="224" t="s">
        <v>93</v>
      </c>
      <c r="J5" s="224" t="s">
        <v>94</v>
      </c>
      <c r="K5" s="221" t="s">
        <v>37</v>
      </c>
    </row>
    <row r="6" spans="1:11" ht="76.5" customHeight="1">
      <c r="A6" s="220"/>
      <c r="B6" s="221"/>
      <c r="C6" s="221"/>
      <c r="D6" s="221"/>
      <c r="E6" s="221"/>
      <c r="F6" s="38" t="s">
        <v>32</v>
      </c>
      <c r="G6" s="39" t="s">
        <v>33</v>
      </c>
      <c r="H6" s="221"/>
      <c r="I6" s="225"/>
      <c r="J6" s="225"/>
      <c r="K6" s="221"/>
    </row>
    <row r="7" spans="1:11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24">
        <v>11</v>
      </c>
    </row>
    <row r="8" spans="1:11" ht="25.5">
      <c r="A8" s="40" t="s">
        <v>25</v>
      </c>
      <c r="B8" s="40" t="s">
        <v>105</v>
      </c>
      <c r="C8" s="32"/>
      <c r="D8" s="41"/>
      <c r="E8" s="42">
        <v>0</v>
      </c>
      <c r="F8" s="42" t="s">
        <v>34</v>
      </c>
      <c r="G8" s="42" t="s">
        <v>35</v>
      </c>
      <c r="H8" s="42" t="s">
        <v>28</v>
      </c>
      <c r="I8" s="42" t="s">
        <v>28</v>
      </c>
      <c r="J8" s="42" t="s">
        <v>95</v>
      </c>
      <c r="K8" s="42">
        <v>0</v>
      </c>
    </row>
    <row r="9" spans="1:11">
      <c r="A9" s="216" t="s">
        <v>20</v>
      </c>
      <c r="B9" s="217"/>
      <c r="C9" s="217"/>
      <c r="D9" s="218"/>
      <c r="E9" s="43"/>
      <c r="F9" s="42"/>
      <c r="G9" s="42"/>
      <c r="H9" s="42"/>
      <c r="I9" s="42"/>
      <c r="J9" s="42"/>
      <c r="K9" s="41"/>
    </row>
  </sheetData>
  <mergeCells count="13">
    <mergeCell ref="A9:D9"/>
    <mergeCell ref="A2:K2"/>
    <mergeCell ref="A3:K3"/>
    <mergeCell ref="A5:A6"/>
    <mergeCell ref="B5:B6"/>
    <mergeCell ref="C5:C6"/>
    <mergeCell ref="D5:D6"/>
    <mergeCell ref="E5:E6"/>
    <mergeCell ref="F5:G5"/>
    <mergeCell ref="H5:H6"/>
    <mergeCell ref="K5:K6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740</dc:creator>
  <cp:lastModifiedBy>user</cp:lastModifiedBy>
  <cp:lastPrinted>2021-03-23T08:02:57Z</cp:lastPrinted>
  <dcterms:created xsi:type="dcterms:W3CDTF">2012-04-16T06:42:33Z</dcterms:created>
  <dcterms:modified xsi:type="dcterms:W3CDTF">2022-03-23T11:56:18Z</dcterms:modified>
</cp:coreProperties>
</file>